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Agosto/"/>
    </mc:Choice>
  </mc:AlternateContent>
  <xr:revisionPtr revIDLastSave="0" documentId="8_{24885B49-8E5D-4FF3-BD6A-6029A8B57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'!$A$1:$N$117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3" l="1"/>
  <c r="L99" i="3" s="1"/>
  <c r="M71" i="3"/>
  <c r="M70" i="3"/>
  <c r="M69" i="3"/>
  <c r="M68" i="3"/>
  <c r="M67" i="3"/>
  <c r="M66" i="3"/>
  <c r="M65" i="3"/>
  <c r="M64" i="3"/>
  <c r="M61" i="3"/>
  <c r="M60" i="3"/>
  <c r="M59" i="3"/>
  <c r="M58" i="3"/>
  <c r="M57" i="3"/>
  <c r="M56" i="3"/>
  <c r="M55" i="3"/>
  <c r="M53" i="3"/>
  <c r="M52" i="3"/>
  <c r="M51" i="3"/>
  <c r="M50" i="3"/>
  <c r="M49" i="3"/>
  <c r="M48" i="3"/>
  <c r="M47" i="3"/>
  <c r="M45" i="3"/>
  <c r="M44" i="3"/>
  <c r="M43" i="3"/>
  <c r="M42" i="3"/>
  <c r="M41" i="3"/>
  <c r="M40" i="3"/>
  <c r="M39" i="3"/>
  <c r="M38" i="3"/>
  <c r="M37" i="3"/>
  <c r="M63" i="3"/>
  <c r="M35" i="3"/>
  <c r="M34" i="3"/>
  <c r="M33" i="3"/>
  <c r="M32" i="3"/>
  <c r="M31" i="3"/>
  <c r="M30" i="3"/>
  <c r="M29" i="3"/>
  <c r="M28" i="3"/>
  <c r="M27" i="3"/>
  <c r="M25" i="3" l="1"/>
  <c r="M22" i="3"/>
  <c r="M21" i="3"/>
  <c r="L20" i="3"/>
  <c r="L36" i="3"/>
  <c r="L26" i="3"/>
  <c r="K80" i="3"/>
  <c r="K77" i="3"/>
  <c r="K72" i="3"/>
  <c r="K62" i="3"/>
  <c r="K46" i="3"/>
  <c r="K36" i="3"/>
  <c r="K26" i="3"/>
  <c r="K84" i="3" s="1"/>
  <c r="K99" i="3" s="1"/>
  <c r="K20" i="3"/>
  <c r="J84" i="3"/>
  <c r="J99" i="3" s="1"/>
  <c r="J80" i="3"/>
  <c r="J77" i="3"/>
  <c r="J72" i="3"/>
  <c r="J62" i="3"/>
  <c r="J61" i="3" s="1"/>
  <c r="J53" i="3"/>
  <c r="J46" i="3" s="1"/>
  <c r="J36" i="3"/>
  <c r="P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L19" i="3" l="1"/>
  <c r="K19" i="3"/>
  <c r="J19" i="3"/>
  <c r="I26" i="3"/>
  <c r="I20" i="3"/>
  <c r="I84" i="3" l="1"/>
  <c r="I99" i="3" s="1"/>
  <c r="I19" i="3"/>
  <c r="H46" i="3"/>
  <c r="H36" i="3"/>
  <c r="H26" i="3"/>
  <c r="H20" i="3"/>
  <c r="G46" i="3"/>
  <c r="M83" i="3"/>
  <c r="M82" i="3"/>
  <c r="M81" i="3"/>
  <c r="M79" i="3"/>
  <c r="M78" i="3"/>
  <c r="M77" i="3" s="1"/>
  <c r="M76" i="3"/>
  <c r="M75" i="3"/>
  <c r="M74" i="3"/>
  <c r="M73" i="3"/>
  <c r="M24" i="3"/>
  <c r="M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M94" i="3"/>
  <c r="M92" i="3"/>
  <c r="M91" i="3"/>
  <c r="M90" i="3"/>
  <c r="M89" i="3"/>
  <c r="M88" i="3"/>
  <c r="M87" i="3"/>
  <c r="F36" i="3"/>
  <c r="M54" i="3" l="1"/>
  <c r="H84" i="3"/>
  <c r="H99" i="3" s="1"/>
  <c r="M80" i="3"/>
  <c r="M62" i="3"/>
  <c r="M72" i="3"/>
  <c r="H19" i="3"/>
  <c r="F54" i="3"/>
  <c r="F53" i="3" s="1"/>
  <c r="G84" i="3"/>
  <c r="G99" i="3" s="1"/>
  <c r="G19" i="3"/>
  <c r="F46" i="3" l="1"/>
  <c r="F84" i="3" s="1"/>
  <c r="F99" i="3" s="1"/>
  <c r="M46" i="3"/>
  <c r="F19" i="3" l="1"/>
  <c r="O19" i="3" s="1"/>
  <c r="C72" i="3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D99" i="3"/>
  <c r="C99" i="3" l="1"/>
  <c r="E84" i="3" l="1"/>
  <c r="E99" i="3" s="1"/>
  <c r="M20" i="3" l="1"/>
  <c r="M26" i="3"/>
  <c r="M36" i="3"/>
  <c r="M19" i="3" l="1"/>
  <c r="M84" i="3"/>
  <c r="M99" i="3" s="1"/>
</calcChain>
</file>

<file path=xl/sharedStrings.xml><?xml version="1.0" encoding="utf-8"?>
<sst xmlns="http://schemas.openxmlformats.org/spreadsheetml/2006/main" count="105" uniqueCount="105">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</sst>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" fontId="1" fillId="0" borderId="3" xfId="0" applyNumberFormat="1" applyFont="1" applyBorder="1" applyAlignment="1">
      <alignment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117"/>
  <sheetViews>
    <sheetView showGridLines="0" tabSelected="1" topLeftCell="B1" zoomScaleNormal="100" workbookViewId="0">
      <selection activeCell="F17" sqref="F17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2" width="20" customWidth="1"/>
    <col min="13" max="13" width="24" customWidth="1"/>
    <col min="14" max="14" width="13.140625" bestFit="1" customWidth="1"/>
    <col min="15" max="15" width="96.7109375" bestFit="1" customWidth="1"/>
    <col min="16" max="16" width="10.85546875" bestFit="1" customWidth="1"/>
    <col min="17" max="24" width="6" bestFit="1" customWidth="1"/>
    <col min="25" max="26" width="7" bestFit="1" customWidth="1"/>
  </cols>
  <sheetData>
    <row r="2" spans="1:15" x14ac:dyDescent="0.25">
      <c r="A2" t="s">
        <v>79</v>
      </c>
    </row>
    <row r="11" spans="1:15" ht="18.75" x14ac:dyDescent="0.3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O11" s="1"/>
    </row>
    <row r="12" spans="1:15" ht="18.75" x14ac:dyDescent="0.25">
      <c r="A12" s="93" t="s">
        <v>80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O12" s="2"/>
    </row>
    <row r="13" spans="1:15" ht="18.75" x14ac:dyDescent="0.25">
      <c r="A13" s="93" t="s">
        <v>97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O13" s="2"/>
    </row>
    <row r="14" spans="1:15" ht="15.75" x14ac:dyDescent="0.25">
      <c r="A14" s="94" t="s">
        <v>81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O14" s="2"/>
    </row>
    <row r="15" spans="1:15" x14ac:dyDescent="0.25">
      <c r="A15" s="95" t="s">
        <v>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O15" s="2"/>
    </row>
    <row r="16" spans="1:15" ht="15" customHeight="1" x14ac:dyDescent="0.25">
      <c r="A16" s="13"/>
      <c r="B16" s="13"/>
      <c r="C16" s="13"/>
      <c r="D16" s="13"/>
      <c r="E16" s="91" t="s">
        <v>95</v>
      </c>
      <c r="F16" s="92"/>
      <c r="G16" s="92"/>
      <c r="H16" s="92"/>
      <c r="I16" s="92"/>
      <c r="J16" s="89"/>
      <c r="K16" s="89"/>
      <c r="L16" s="88"/>
      <c r="M16" s="13"/>
      <c r="O16" s="2"/>
    </row>
    <row r="17" spans="1:26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48" t="s">
        <v>104</v>
      </c>
      <c r="M17" s="6" t="s">
        <v>84</v>
      </c>
      <c r="Y17" s="5"/>
      <c r="Z17" s="5"/>
    </row>
    <row r="18" spans="1:26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M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18912260.449999999</v>
      </c>
      <c r="M19" s="62">
        <f t="shared" si="0"/>
        <v>141050260.47999996</v>
      </c>
      <c r="N19" s="5"/>
      <c r="O19" s="5">
        <f>+F19-13279621.38</f>
        <v>0</v>
      </c>
      <c r="Q19" s="4"/>
    </row>
    <row r="20" spans="1:26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M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13927034.789999999</v>
      </c>
      <c r="M20" s="64">
        <f t="shared" si="1"/>
        <v>107170230.19</v>
      </c>
      <c r="O20" s="11"/>
      <c r="Q20" s="4"/>
    </row>
    <row r="21" spans="1:26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63">
        <v>11971579.609999999</v>
      </c>
      <c r="M21" s="55">
        <f>SUM(E21:L21)</f>
        <v>83669528.700000003</v>
      </c>
    </row>
    <row r="22" spans="1:26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6">
        <v>185000</v>
      </c>
      <c r="M22" s="55">
        <f>SUM(E22:L22)</f>
        <v>10976801.029999999</v>
      </c>
    </row>
    <row r="23" spans="1:26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6"/>
      <c r="M23" s="55">
        <f t="shared" ref="M23:M24" si="2">SUM(E23:G23)</f>
        <v>0</v>
      </c>
    </row>
    <row r="24" spans="1:26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6"/>
      <c r="M24" s="55">
        <f t="shared" si="2"/>
        <v>0</v>
      </c>
    </row>
    <row r="25" spans="1:26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85">
        <v>1770455.18</v>
      </c>
      <c r="M25" s="55">
        <f>SUM(E25:L25)</f>
        <v>12523900.460000001</v>
      </c>
    </row>
    <row r="26" spans="1:26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L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84">
        <f t="shared" si="3"/>
        <v>897001.57</v>
      </c>
      <c r="L26" s="84">
        <f t="shared" si="3"/>
        <v>4766011.1900000004</v>
      </c>
      <c r="M26" s="65">
        <f>SUM(M27:M35)</f>
        <v>28331597.699999996</v>
      </c>
      <c r="O26" s="11"/>
    </row>
    <row r="27" spans="1:26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38">
        <v>693437.58</v>
      </c>
      <c r="M27" s="55">
        <f t="shared" ref="M27:M61" si="4">SUM(E27:L27)</f>
        <v>4530079.1399999997</v>
      </c>
    </row>
    <row r="28" spans="1:26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6">
        <v>247400.76</v>
      </c>
      <c r="M28" s="55">
        <f t="shared" si="4"/>
        <v>1742670.5</v>
      </c>
    </row>
    <row r="29" spans="1:26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6">
        <v>73826</v>
      </c>
      <c r="M29" s="55">
        <f t="shared" si="4"/>
        <v>621042.07999999996</v>
      </c>
    </row>
    <row r="30" spans="1:26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6">
        <v>150089.87</v>
      </c>
      <c r="M30" s="55">
        <f t="shared" si="4"/>
        <v>278330.93</v>
      </c>
    </row>
    <row r="31" spans="1:26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6">
        <v>502420</v>
      </c>
      <c r="M31" s="55">
        <f t="shared" si="4"/>
        <v>752681.16</v>
      </c>
    </row>
    <row r="32" spans="1:26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6">
        <v>101729.59</v>
      </c>
      <c r="M32" s="55">
        <f t="shared" si="4"/>
        <v>1685535.9000000001</v>
      </c>
    </row>
    <row r="33" spans="1:16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6">
        <v>45000</v>
      </c>
      <c r="M33" s="55">
        <f t="shared" si="4"/>
        <v>890416</v>
      </c>
    </row>
    <row r="34" spans="1:16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6">
        <v>1541500.09</v>
      </c>
      <c r="M34" s="55">
        <f t="shared" si="4"/>
        <v>13868452.959999997</v>
      </c>
    </row>
    <row r="35" spans="1:16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43">
        <v>1410607.3</v>
      </c>
      <c r="M35" s="55">
        <f t="shared" si="4"/>
        <v>3962389.0299999993</v>
      </c>
    </row>
    <row r="36" spans="1:16" ht="15.75" thickBot="1" x14ac:dyDescent="0.3">
      <c r="A36" s="20" t="s">
        <v>19</v>
      </c>
      <c r="B36" s="22"/>
      <c r="C36" s="50">
        <f t="shared" ref="C36:L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7">
        <f t="shared" si="5"/>
        <v>190910.47</v>
      </c>
      <c r="L36" s="67">
        <f t="shared" si="5"/>
        <v>219214.47</v>
      </c>
      <c r="M36" s="65">
        <f>SUM(M37:M45)</f>
        <v>3966096.85</v>
      </c>
      <c r="P36" s="11">
        <f>3007952.17-J36</f>
        <v>0</v>
      </c>
    </row>
    <row r="37" spans="1:16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38">
        <v>71207.92</v>
      </c>
      <c r="M37" s="55">
        <f t="shared" si="4"/>
        <v>484144.35</v>
      </c>
    </row>
    <row r="38" spans="1:16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6"/>
      <c r="M38" s="55">
        <f t="shared" si="4"/>
        <v>73189.5</v>
      </c>
    </row>
    <row r="39" spans="1:16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6">
        <v>44537.919999999998</v>
      </c>
      <c r="M39" s="55">
        <f t="shared" si="4"/>
        <v>92475.42</v>
      </c>
    </row>
    <row r="40" spans="1:16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6"/>
      <c r="M40" s="55">
        <f t="shared" si="4"/>
        <v>79725.11</v>
      </c>
    </row>
    <row r="41" spans="1:16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6"/>
      <c r="M41" s="55">
        <f t="shared" si="4"/>
        <v>0</v>
      </c>
    </row>
    <row r="42" spans="1:16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6"/>
      <c r="M42" s="55">
        <f t="shared" si="4"/>
        <v>56120.800000000003</v>
      </c>
      <c r="O42" s="11"/>
    </row>
    <row r="43" spans="1:16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6"/>
      <c r="M43" s="55">
        <f t="shared" si="4"/>
        <v>2606800</v>
      </c>
      <c r="N43" s="11"/>
    </row>
    <row r="44" spans="1:16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6"/>
      <c r="M44" s="55">
        <f t="shared" si="4"/>
        <v>0</v>
      </c>
    </row>
    <row r="45" spans="1:16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55">
        <f t="shared" si="4"/>
        <v>573641.66999999993</v>
      </c>
    </row>
    <row r="46" spans="1:16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K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si="6"/>
        <v>0</v>
      </c>
      <c r="L46" s="67"/>
      <c r="M46" s="67">
        <f t="shared" ref="M46" si="7">SUM(M47:M53)</f>
        <v>972666.66999999993</v>
      </c>
    </row>
    <row r="47" spans="1:16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6"/>
      <c r="M47" s="55">
        <f t="shared" si="4"/>
        <v>972666.66999999993</v>
      </c>
    </row>
    <row r="48" spans="1:16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/>
      <c r="M48" s="55">
        <f t="shared" si="4"/>
        <v>0</v>
      </c>
    </row>
    <row r="49" spans="1:16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/>
      <c r="M49" s="55">
        <f t="shared" si="4"/>
        <v>0</v>
      </c>
    </row>
    <row r="50" spans="1:16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/>
      <c r="M50" s="55">
        <f t="shared" si="4"/>
        <v>0</v>
      </c>
    </row>
    <row r="51" spans="1:16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/>
      <c r="M51" s="55">
        <f t="shared" si="4"/>
        <v>0</v>
      </c>
    </row>
    <row r="52" spans="1:16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/>
      <c r="M52" s="55">
        <f t="shared" si="4"/>
        <v>0</v>
      </c>
    </row>
    <row r="53" spans="1:16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8">SUM(F54:F60)</f>
        <v>0</v>
      </c>
      <c r="G53" s="67">
        <v>0</v>
      </c>
      <c r="H53" s="67">
        <v>0</v>
      </c>
      <c r="I53" s="67">
        <v>0</v>
      </c>
      <c r="J53" s="67">
        <f t="shared" ref="J53" si="9">SUM(J54:J60)</f>
        <v>0</v>
      </c>
      <c r="K53" s="67">
        <v>0</v>
      </c>
      <c r="L53" s="90"/>
      <c r="M53" s="55">
        <f t="shared" si="4"/>
        <v>0</v>
      </c>
    </row>
    <row r="54" spans="1:16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/>
      <c r="M54" s="67">
        <f t="shared" ref="M54" si="11">SUM(M55:M61)</f>
        <v>521062.04</v>
      </c>
    </row>
    <row r="55" spans="1:16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5">
        <f t="shared" si="4"/>
        <v>0</v>
      </c>
    </row>
    <row r="56" spans="1:16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5">
        <f t="shared" si="4"/>
        <v>0</v>
      </c>
    </row>
    <row r="57" spans="1:16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/>
      <c r="M57" s="55">
        <f t="shared" si="4"/>
        <v>0</v>
      </c>
    </row>
    <row r="58" spans="1:16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5">
        <f t="shared" si="4"/>
        <v>0</v>
      </c>
    </row>
    <row r="59" spans="1:16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5">
        <f t="shared" si="4"/>
        <v>0</v>
      </c>
    </row>
    <row r="60" spans="1:16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7"/>
      <c r="M60" s="55">
        <f t="shared" si="4"/>
        <v>0</v>
      </c>
    </row>
    <row r="61" spans="1:16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2">SUM(F62:F70)</f>
        <v>0</v>
      </c>
      <c r="G61" s="87"/>
      <c r="H61" s="87">
        <f t="shared" si="12"/>
        <v>0</v>
      </c>
      <c r="I61" s="87">
        <f t="shared" si="12"/>
        <v>0</v>
      </c>
      <c r="J61" s="87">
        <f t="shared" ref="J61" si="13">SUM(J62:J70)</f>
        <v>521062.04</v>
      </c>
      <c r="K61" s="7">
        <v>0</v>
      </c>
      <c r="L61" s="7"/>
      <c r="M61" s="55">
        <f t="shared" si="4"/>
        <v>521062.04</v>
      </c>
    </row>
    <row r="62" spans="1:16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M62" si="14">SUM(E63:E71)</f>
        <v>0</v>
      </c>
      <c r="F62" s="67">
        <f t="shared" si="14"/>
        <v>0</v>
      </c>
      <c r="G62" s="67">
        <f t="shared" si="14"/>
        <v>176858.05</v>
      </c>
      <c r="H62" s="67">
        <f t="shared" si="14"/>
        <v>0</v>
      </c>
      <c r="I62" s="67">
        <f t="shared" si="14"/>
        <v>0</v>
      </c>
      <c r="J62" s="67">
        <f t="shared" ref="J62:K62" si="15">SUM(J63:J71)</f>
        <v>260531.02</v>
      </c>
      <c r="K62" s="67">
        <f t="shared" si="15"/>
        <v>98530</v>
      </c>
      <c r="L62" s="67"/>
      <c r="M62" s="67">
        <f t="shared" si="14"/>
        <v>609669.07000000007</v>
      </c>
      <c r="P62" s="11"/>
    </row>
    <row r="63" spans="1:16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55">
        <f>SUM(E63:L63)</f>
        <v>334281.02</v>
      </c>
    </row>
    <row r="64" spans="1:16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6"/>
      <c r="M64" s="55">
        <f t="shared" ref="M64:M71" si="16">SUM(E64:L64)</f>
        <v>176858.05</v>
      </c>
    </row>
    <row r="65" spans="1:16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/>
      <c r="M65" s="55">
        <f t="shared" si="16"/>
        <v>0</v>
      </c>
    </row>
    <row r="66" spans="1:16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  <c r="M66" s="55">
        <f t="shared" si="16"/>
        <v>0</v>
      </c>
    </row>
    <row r="67" spans="1:16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6"/>
      <c r="M67" s="55">
        <f t="shared" si="16"/>
        <v>98530</v>
      </c>
    </row>
    <row r="68" spans="1:16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5">
        <f t="shared" si="16"/>
        <v>0</v>
      </c>
    </row>
    <row r="69" spans="1:16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/>
      <c r="M69" s="55">
        <f t="shared" si="16"/>
        <v>0</v>
      </c>
    </row>
    <row r="70" spans="1:16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/>
      <c r="M70" s="55">
        <f t="shared" si="16"/>
        <v>0</v>
      </c>
    </row>
    <row r="71" spans="1:16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55">
        <f t="shared" si="16"/>
        <v>0</v>
      </c>
    </row>
    <row r="72" spans="1:16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7">SUM(E73:E76)</f>
        <v>0</v>
      </c>
      <c r="F72" s="67">
        <f t="shared" ref="F72:M72" si="18">SUM(F73:F76)</f>
        <v>0</v>
      </c>
      <c r="G72" s="67">
        <f t="shared" si="18"/>
        <v>0</v>
      </c>
      <c r="H72" s="67">
        <f t="shared" ref="H72:I72" si="19">SUM(H73:H76)</f>
        <v>0</v>
      </c>
      <c r="I72" s="67">
        <f t="shared" si="19"/>
        <v>0</v>
      </c>
      <c r="J72" s="67">
        <f t="shared" ref="J72:K72" si="20">SUM(J73:J76)</f>
        <v>0</v>
      </c>
      <c r="K72" s="67">
        <f t="shared" si="20"/>
        <v>0</v>
      </c>
      <c r="L72" s="67"/>
      <c r="M72" s="67">
        <f t="shared" si="18"/>
        <v>0</v>
      </c>
    </row>
    <row r="73" spans="1:16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/>
      <c r="M73" s="55">
        <f t="shared" ref="M73:M83" si="21">SUM(E73:G73)</f>
        <v>0</v>
      </c>
    </row>
    <row r="74" spans="1:16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/>
      <c r="M74" s="55">
        <f t="shared" si="21"/>
        <v>0</v>
      </c>
    </row>
    <row r="75" spans="1:16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/>
      <c r="M75" s="55">
        <f t="shared" si="21"/>
        <v>0</v>
      </c>
      <c r="O75" s="11"/>
    </row>
    <row r="76" spans="1:16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/>
      <c r="M76" s="55">
        <f t="shared" si="21"/>
        <v>0</v>
      </c>
      <c r="P76" t="s">
        <v>96</v>
      </c>
    </row>
    <row r="77" spans="1:16" ht="30.75" thickBot="1" x14ac:dyDescent="0.3">
      <c r="A77" s="20" t="s">
        <v>60</v>
      </c>
      <c r="B77" s="22"/>
      <c r="C77" s="52"/>
      <c r="D77" s="67"/>
      <c r="E77" s="67">
        <f t="shared" ref="E77:M77" si="22">SUM(E78:E79)</f>
        <v>0</v>
      </c>
      <c r="F77" s="67">
        <f t="shared" si="22"/>
        <v>0</v>
      </c>
      <c r="G77" s="67">
        <f t="shared" si="22"/>
        <v>0</v>
      </c>
      <c r="H77" s="67">
        <f t="shared" ref="H77:I77" si="23">SUM(H78:H79)</f>
        <v>0</v>
      </c>
      <c r="I77" s="67">
        <f t="shared" si="23"/>
        <v>0</v>
      </c>
      <c r="J77" s="67">
        <f t="shared" ref="J77:K77" si="24">SUM(J78:J79)</f>
        <v>0</v>
      </c>
      <c r="K77" s="67">
        <f t="shared" si="24"/>
        <v>0</v>
      </c>
      <c r="L77" s="67"/>
      <c r="M77" s="67">
        <f t="shared" si="22"/>
        <v>0</v>
      </c>
    </row>
    <row r="78" spans="1:16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/>
      <c r="M78" s="55">
        <f t="shared" si="21"/>
        <v>0</v>
      </c>
    </row>
    <row r="79" spans="1:16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/>
      <c r="M79" s="55">
        <f t="shared" si="21"/>
        <v>0</v>
      </c>
    </row>
    <row r="80" spans="1:16" ht="15.75" thickBot="1" x14ac:dyDescent="0.3">
      <c r="A80" s="20" t="s">
        <v>63</v>
      </c>
      <c r="B80" s="22"/>
      <c r="C80" s="52"/>
      <c r="D80" s="67"/>
      <c r="E80" s="67">
        <f t="shared" ref="E80:M80" si="25">SUM(E81:E83)</f>
        <v>0</v>
      </c>
      <c r="F80" s="67">
        <f t="shared" si="25"/>
        <v>0</v>
      </c>
      <c r="G80" s="67">
        <f t="shared" si="25"/>
        <v>0</v>
      </c>
      <c r="H80" s="67">
        <f t="shared" ref="H80:I80" si="26">SUM(H81:H83)</f>
        <v>0</v>
      </c>
      <c r="I80" s="67">
        <f t="shared" si="26"/>
        <v>0</v>
      </c>
      <c r="J80" s="67">
        <f t="shared" ref="J80:K80" si="27">SUM(J81:J83)</f>
        <v>0</v>
      </c>
      <c r="K80" s="67">
        <f t="shared" si="27"/>
        <v>0</v>
      </c>
      <c r="L80" s="67"/>
      <c r="M80" s="67">
        <f t="shared" si="25"/>
        <v>0</v>
      </c>
    </row>
    <row r="81" spans="1:16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/>
      <c r="M81" s="55">
        <f t="shared" si="21"/>
        <v>0</v>
      </c>
    </row>
    <row r="82" spans="1:16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/>
      <c r="M82" s="55">
        <f t="shared" si="21"/>
        <v>0</v>
      </c>
      <c r="O82" s="11"/>
      <c r="P82" s="11"/>
    </row>
    <row r="83" spans="1:16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/>
      <c r="M83" s="55">
        <f t="shared" si="21"/>
        <v>0</v>
      </c>
    </row>
    <row r="84" spans="1:16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L84" si="28">+E20+E26+E36+E46+E62</f>
        <v>12475179.949999999</v>
      </c>
      <c r="F84" s="69">
        <f t="shared" si="28"/>
        <v>13279621.379999999</v>
      </c>
      <c r="G84" s="69">
        <f t="shared" si="28"/>
        <v>24241985.440000001</v>
      </c>
      <c r="H84" s="69">
        <f t="shared" si="28"/>
        <v>23932462.16</v>
      </c>
      <c r="I84" s="69">
        <f t="shared" si="28"/>
        <v>15165887.059999999</v>
      </c>
      <c r="J84" s="69">
        <f t="shared" si="28"/>
        <v>17879017.040000003</v>
      </c>
      <c r="K84" s="69">
        <f t="shared" si="28"/>
        <v>15090097.000000002</v>
      </c>
      <c r="L84" s="69">
        <f t="shared" si="28"/>
        <v>18912260.449999999</v>
      </c>
      <c r="M84" s="69">
        <f>+M20+M26+M36+M46+M62</f>
        <v>141050260.47999996</v>
      </c>
    </row>
    <row r="85" spans="1:16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8"/>
    </row>
    <row r="86" spans="1:16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/>
      <c r="M86" s="83">
        <v>0</v>
      </c>
    </row>
    <row r="87" spans="1:16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/>
      <c r="M87" s="55">
        <f t="shared" ref="M87:M94" si="29">SUM(E87:F87)</f>
        <v>0</v>
      </c>
    </row>
    <row r="88" spans="1:16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/>
      <c r="M88" s="55">
        <f t="shared" si="29"/>
        <v>0</v>
      </c>
    </row>
    <row r="89" spans="1:16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/>
      <c r="M89" s="55">
        <f t="shared" si="29"/>
        <v>0</v>
      </c>
    </row>
    <row r="90" spans="1:16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55">
        <f t="shared" si="29"/>
        <v>0</v>
      </c>
    </row>
    <row r="91" spans="1:16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/>
      <c r="M91" s="55">
        <f t="shared" si="29"/>
        <v>0</v>
      </c>
    </row>
    <row r="92" spans="1:16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/>
      <c r="M92" s="55">
        <f t="shared" si="29"/>
        <v>0</v>
      </c>
    </row>
    <row r="93" spans="1:16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11"/>
      <c r="M93" s="86"/>
    </row>
    <row r="94" spans="1:16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"/>
      <c r="M94" s="82">
        <f t="shared" si="29"/>
        <v>0</v>
      </c>
    </row>
    <row r="95" spans="1:16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/>
      <c r="M95" s="71">
        <v>0</v>
      </c>
    </row>
    <row r="96" spans="1:16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/>
      <c r="M96" s="80">
        <v>0</v>
      </c>
    </row>
    <row r="97" spans="1:15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/>
      <c r="M97" s="79">
        <v>0</v>
      </c>
    </row>
    <row r="98" spans="1:15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47"/>
    </row>
    <row r="99" spans="1:15" ht="21" customHeight="1" thickBot="1" x14ac:dyDescent="0.3">
      <c r="A99" s="45" t="s">
        <v>78</v>
      </c>
      <c r="B99" s="32"/>
      <c r="C99" s="81">
        <f t="shared" ref="C99:M99" si="30">+C84+C97</f>
        <v>253461144</v>
      </c>
      <c r="D99" s="81">
        <f t="shared" si="30"/>
        <v>0</v>
      </c>
      <c r="E99" s="81">
        <f t="shared" si="30"/>
        <v>12475179.949999999</v>
      </c>
      <c r="F99" s="81">
        <f t="shared" si="30"/>
        <v>13279621.379999999</v>
      </c>
      <c r="G99" s="81">
        <f t="shared" si="30"/>
        <v>24241985.440000001</v>
      </c>
      <c r="H99" s="81">
        <f t="shared" si="30"/>
        <v>23932462.16</v>
      </c>
      <c r="I99" s="81">
        <f t="shared" si="30"/>
        <v>15165887.059999999</v>
      </c>
      <c r="J99" s="81">
        <f t="shared" si="30"/>
        <v>17879017.040000003</v>
      </c>
      <c r="K99" s="81">
        <f t="shared" si="30"/>
        <v>15090097.000000002</v>
      </c>
      <c r="L99" s="81">
        <f t="shared" si="30"/>
        <v>18912260.449999999</v>
      </c>
      <c r="M99" s="81">
        <f t="shared" si="30"/>
        <v>141050260.47999996</v>
      </c>
      <c r="O99" s="11"/>
    </row>
    <row r="100" spans="1:15" ht="15.75" thickTop="1" x14ac:dyDescent="0.25">
      <c r="A100" s="10" t="s">
        <v>85</v>
      </c>
      <c r="M100" s="11"/>
    </row>
    <row r="101" spans="1:15" x14ac:dyDescent="0.25">
      <c r="A101" s="2" t="s">
        <v>86</v>
      </c>
    </row>
    <row r="102" spans="1:15" x14ac:dyDescent="0.25">
      <c r="A102" s="2" t="s">
        <v>87</v>
      </c>
    </row>
    <row r="103" spans="1:15" x14ac:dyDescent="0.25">
      <c r="A103" s="2" t="s">
        <v>88</v>
      </c>
    </row>
    <row r="104" spans="1:15" x14ac:dyDescent="0.25">
      <c r="A104" s="2" t="s">
        <v>89</v>
      </c>
    </row>
    <row r="105" spans="1:15" x14ac:dyDescent="0.25">
      <c r="A105" s="2" t="s">
        <v>90</v>
      </c>
    </row>
    <row r="106" spans="1:15" x14ac:dyDescent="0.25">
      <c r="A106" s="2" t="s">
        <v>94</v>
      </c>
    </row>
    <row r="107" spans="1:15" x14ac:dyDescent="0.25">
      <c r="A107" s="2"/>
    </row>
    <row r="108" spans="1:15" x14ac:dyDescent="0.25">
      <c r="A108" s="2"/>
    </row>
    <row r="109" spans="1:15" x14ac:dyDescent="0.25">
      <c r="A109" s="2"/>
    </row>
    <row r="110" spans="1:15" x14ac:dyDescent="0.25">
      <c r="A110" s="2"/>
    </row>
    <row r="111" spans="1:15" x14ac:dyDescent="0.25">
      <c r="A111" s="2"/>
    </row>
    <row r="112" spans="1:1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M11"/>
    <mergeCell ref="A12:M12"/>
    <mergeCell ref="A13:M13"/>
    <mergeCell ref="A14:M14"/>
    <mergeCell ref="A15:M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2023-09-04T17:07:22Z</dcterms:modified>
  <cp:category/>
  <cp:contentStatus/>
</cp:coreProperties>
</file>