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digeigob-my.sharepoint.com/personal/angela_comas_digeig_gob_do/Documents/Escritorio/Insumos Página Web/2022/Junio/"/>
    </mc:Choice>
  </mc:AlternateContent>
  <xr:revisionPtr revIDLastSave="2" documentId="13_ncr:1_{6D2FBBED-DFC4-4ACA-8680-BF6A04D36E87}" xr6:coauthVersionLast="47" xr6:coauthVersionMax="47" xr10:uidLastSave="{FED30542-21D7-4BF3-935F-BEE81721CE07}"/>
  <bookViews>
    <workbookView xWindow="-120" yWindow="-120" windowWidth="20730" windowHeight="11160" xr2:uid="{4338FEAE-DB8E-4C02-BE6D-DDC1311F061E}"/>
  </bookViews>
  <sheets>
    <sheet name="Hoja1" sheetId="1" r:id="rId1"/>
  </sheets>
  <externalReferences>
    <externalReference r:id="rId2"/>
  </externalReferences>
  <definedNames>
    <definedName name="_xlnm.Print_Area" localSheetId="0">Hoja1!$A$1:$J$45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1" l="1"/>
  <c r="C16" i="1"/>
  <c r="C15" i="1"/>
  <c r="C14" i="1"/>
  <c r="J29" i="1"/>
  <c r="I29" i="1"/>
</calcChain>
</file>

<file path=xl/sharedStrings.xml><?xml version="1.0" encoding="utf-8"?>
<sst xmlns="http://schemas.openxmlformats.org/spreadsheetml/2006/main" count="74" uniqueCount="74">
  <si>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</si>
  <si>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</si>
  <si>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</si>
  <si>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</si>
  <si>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</si>
  <si>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</si>
  <si>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</si>
  <si>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</si>
  <si>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</si>
  <si>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</si>
  <si>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</si>
  <si>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</si>
  <si>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</si>
  <si>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</si>
  <si>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</si>
  <si>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</si>
  <si>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</si>
  <si>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</si>
  <si>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</si>
  <si>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</si>
  <si>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</si>
  <si>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</si>
  <si>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</si>
  <si>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</si>
  <si>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</si>
  <si>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</si>
  <si>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</si>
  <si>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</si>
  <si>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</si>
  <si>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</si>
  <si>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</si>
  <si>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</si>
  <si>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</si>
  <si>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</si>
  <si>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</si>
  <si>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</si>
  <si>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</si>
  <si>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</si>
  <si>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</si>
  <si>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</si>
  <si>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</si>
  <si>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</si>
  <si>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</si>
  <si>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</si>
  <si>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</si>
  <si>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</si>
  <si>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</si>
  <si>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</si>
  <si>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</si>
  <si>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</si>
  <si>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Informe de Evaluación semestral de las Metas Físicas-Financieras</t>
  </si>
  <si>
    <t>0201-PRESIDENCIA DE LA REPÚBLICA</t>
  </si>
  <si>
    <t xml:space="preserve">	06-MINISTERIO DE LA PRESIDENCIA</t>
  </si>
  <si>
    <t>0008-DIRECCIÓN GENERAL DE ÉTICA E INTEGRIDAD GUBERNAMENTAL</t>
  </si>
  <si>
    <t>Impulsar el desarrollo y fortalecimiento de una cultura ética, de transparencia e integridad, a través de la promoción de los valores éticos y morales en la administración pública.</t>
  </si>
  <si>
    <t>Para 2025, ser una institución modelo por excelencia, que propicie la ética y la transparencia en la administración pública, contribuyendo a la prevención de la corrupción administrativa en el Estado Dominicano, valores indispensables para construir el desarrollo sostenible.</t>
  </si>
  <si>
    <t>1.1.1</t>
  </si>
  <si>
    <t>16-Promoción y fomento de la ética en el sector público</t>
  </si>
  <si>
    <t>Promover a través de iniciativas y capacitaciones los temas sustantivos de ética y transparencia gubernamental.</t>
  </si>
  <si>
    <t>Servidores públicos y Ciudadania</t>
  </si>
  <si>
    <t>Lograr una administración pública con servidores comprometidos con la transparencia y la ética.</t>
  </si>
  <si>
    <t>5819-Servidores públicos que participan en actividades para el desarrollo y fomento en temas de ética y transparencia gubernamental</t>
  </si>
  <si>
    <t xml:space="preserve">Número de actividades realizadas	</t>
  </si>
  <si>
    <t>Programación Semestral</t>
  </si>
  <si>
    <t>Ejecución Semestral</t>
  </si>
  <si>
    <t>02-Servidores públicos participan en actividades para el desarrollo y fomento en temas de ética y transparencia gubernamental.</t>
  </si>
  <si>
    <t xml:space="preserve">Presupuesto aprobado:  </t>
  </si>
  <si>
    <t xml:space="preserve">Presupuesto modificado: </t>
  </si>
  <si>
    <t>Ing. Ivan Cruz</t>
  </si>
  <si>
    <t>Total devengado:</t>
  </si>
  <si>
    <t>Director de Planificación y Desarrollo</t>
  </si>
  <si>
    <t>Los servidores públicos participan en las actividades para el desarrollo y fomento de la ética y la transparencia gubernamental, a través de las comisiones de ética pública y los portales de transparencia y gobierno abierto, como instrumentos de prevención de la corrupción en la administración pública.</t>
  </si>
  <si>
    <t xml:space="preserve">1. En el semestre enero-junio se lograron 88 de las 98 actividades programadas en el presupuesto físico financiero, todas las evidencias se encuentran archivadas y fueron entregadas al área correspondiente en la DIGEPRES, además, se subio a la plataforma de SIGEF, la programación con cada actividad.                 
2. Para este semestre, se ha logrado un 41.51% de la ejecución. </t>
  </si>
  <si>
    <t>La desviación física es de un 3%. Esta se debe a que la institución aún se encuentra en proceso de conformación de Comisiones de Integridad Gubernamental y Cumplimiento Normativo (CICGN) y posterior a este proceso es que corresponde realizar la actividad pendiente que se ejecutará en el marco del proceso de implementación del Sistema de Integridad en los gobiernos locales, específicamente en la elección de los oficiales de integridad; además de una actividad de investigación en temas de nuestra rectoría que aún no ha iniciado. En cuanto a la desviación a nivel financiero, solo fue colocado el monto del Plan Operativo Anual (POA), más no consideran el gasto de nómina, así como los servicios básicos (carga fija), como parte de su producto haciendo que exista diferencia entre la programación y la ejecución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</si>
</sst>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quot;$&quot;* #,##0.00_);_(&quot;$&quot;* \(#,##0.00\);_(&quot;$&quot;* &quot;-&quot;??_);_(@_)"/>
    <numFmt numFmtId="165" formatCode="dd/mm/yyyy;@"/>
    <numFmt numFmtId="166" formatCode="[$-10409]#,##0;\-#,##0"/>
    <numFmt numFmtId="167" formatCode="[$-10409]#,##0.00;\-#,##0.00"/>
    <numFmt numFmtId="168" formatCode="[$-10409]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87">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6" fontId="16" fillId="0" borderId="28" xfId="0" applyNumberFormat="1" applyFont="1" applyBorder="1" applyAlignment="1" applyProtection="1">
      <alignment horizontal="center" vertical="center" wrapText="1" readingOrder="1"/>
      <protection locked="0"/>
    </xf>
    <xf numFmtId="167"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protection locked="0"/>
    </xf>
    <xf numFmtId="10" fontId="16" fillId="7" borderId="28" xfId="1" applyNumberFormat="1" applyFont="1" applyFill="1" applyBorder="1" applyAlignment="1" applyProtection="1">
      <alignment horizontal="center" vertical="center" wrapText="1" readingOrder="1"/>
      <protection locked="0"/>
    </xf>
    <xf numFmtId="168" fontId="16" fillId="7" borderId="25" xfId="0" applyNumberFormat="1" applyFont="1" applyFill="1" applyBorder="1" applyAlignment="1" applyProtection="1">
      <alignment horizontal="center" vertical="center" wrapText="1" readingOrder="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Border="1" applyAlignment="1" applyProtection="1">
      <alignment horizontal="left" vertical="center" wrapText="1"/>
      <protection locked="0"/>
    </xf>
    <xf numFmtId="165"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22" xfId="0" applyFont="1" applyBorder="1" applyAlignment="1">
      <alignment vertical="top"/>
    </xf>
    <xf numFmtId="4" fontId="0" fillId="0" borderId="22" xfId="0" applyNumberFormat="1" applyBorder="1" applyAlignment="1">
      <alignment vertical="top" wrapText="1"/>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21" fillId="0" borderId="0" xfId="0" applyFont="1" applyAlignment="1" applyProtection="1">
      <alignment horizontal="left" vertical="top" wrapText="1"/>
      <protection locked="0"/>
    </xf>
    <xf numFmtId="0" fontId="21" fillId="0" borderId="18" xfId="0" applyFont="1" applyBorder="1" applyAlignment="1" applyProtection="1">
      <alignment horizontal="left" vertical="top" wrapText="1"/>
      <protection locked="0"/>
    </xf>
    <xf numFmtId="164" fontId="11" fillId="0" borderId="27" xfId="2" applyFont="1" applyFill="1" applyBorder="1" applyAlignment="1" applyProtection="1">
      <alignment horizontal="center" vertical="center" wrapText="1" readingOrder="1"/>
      <protection locked="0"/>
    </xf>
    <xf numFmtId="164" fontId="11" fillId="0" borderId="28" xfId="2" applyFont="1" applyFill="1" applyBorder="1" applyAlignment="1" applyProtection="1">
      <alignment horizontal="center" vertical="center" wrapText="1" readingOrder="1"/>
      <protection locked="0"/>
    </xf>
    <xf numFmtId="10" fontId="11" fillId="7" borderId="28" xfId="1" applyNumberFormat="1" applyFont="1" applyFill="1" applyBorder="1" applyAlignment="1" applyProtection="1">
      <alignment horizontal="center" vertical="center" wrapText="1" readingOrder="1"/>
    </xf>
    <xf numFmtId="10" fontId="11" fillId="7" borderId="29" xfId="1" applyNumberFormat="1" applyFont="1" applyFill="1" applyBorder="1" applyAlignment="1" applyProtection="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164" fontId="11" fillId="0" borderId="25" xfId="2" applyFont="1" applyFill="1" applyBorder="1" applyAlignment="1" applyProtection="1">
      <alignment horizontal="center" vertical="center" wrapText="1" readingOrder="1"/>
      <protection locked="0"/>
    </xf>
    <xf numFmtId="164" fontId="11" fillId="0" borderId="36" xfId="2" applyFont="1" applyFill="1" applyBorder="1" applyAlignment="1" applyProtection="1">
      <alignment horizontal="center" vertical="center" wrapText="1" readingOrder="1"/>
      <protection locked="0"/>
    </xf>
    <xf numFmtId="164" fontId="11" fillId="0" borderId="24" xfId="2" applyFont="1" applyFill="1" applyBorder="1" applyAlignment="1" applyProtection="1">
      <alignment horizontal="center" vertical="center" wrapText="1" readingOrder="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1" fillId="0" borderId="10" xfId="0" applyFont="1" applyBorder="1" applyAlignment="1" applyProtection="1">
      <alignment horizontal="center"/>
      <protection locked="0"/>
    </xf>
    <xf numFmtId="0" fontId="11" fillId="0" borderId="15" xfId="0" applyFont="1" applyBorder="1" applyAlignment="1" applyProtection="1">
      <alignment horizontal="center"/>
      <protection locked="0"/>
    </xf>
    <xf numFmtId="0" fontId="11" fillId="0" borderId="0" xfId="0" applyFont="1" applyAlignment="1" applyProtection="1">
      <alignment horizontal="center"/>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8" fillId="0" borderId="0" xfId="0" applyFont="1" applyAlignment="1">
      <alignment horizontal="left" vertical="center" wrapText="1"/>
    </xf>
  </cellXfs>
  <cellStyles count="3">
    <cellStyle name="Moneda" xfId="2" builtinId="4"/>
    <cellStyle name="Normal" xfId="0" builtinId="0"/>
    <cellStyle name="Porcentaje" xfId="1" builtinId="5"/>
  </cellStyles>
  <dxfs count="1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29" totalsRowShown="0" headerRowDxfId="14" dataDxfId="12" headerRowBorderDxfId="13" tableBorderDxfId="11" totalsRowBorderDxfId="10">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AC3E8DE2-D537-4CBB-AD59-753602F58C3E}" name="Física_x000a_(C)" dataDxfId="5"/>
    <tableColumn id="10" xr3:uid="{25C7EA1D-EAE0-4DC9-9FB1-C0E265B640E6}"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calculatedColumnFormula>IF(G29&gt;0,G29/C29,0)</calculatedColumnFormula>
    </tableColumn>
    <tableColumn id="8" xr3:uid="{CAB2F777-24BA-4EFC-82F9-153B93171D9B}"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K44"/>
  <sheetViews>
    <sheetView tabSelected="1" view="pageBreakPreview" topLeftCell="A37" zoomScaleNormal="100" zoomScaleSheetLayoutView="100" workbookViewId="0">
      <selection activeCell="J29" sqref="J29"/>
    </sheetView>
  </sheetViews>
  <sheetFormatPr baseColWidth="10" defaultRowHeight="15" x14ac:dyDescent="0.25"/>
  <cols>
    <col min="1" max="1" width="23" style="6" customWidth="1"/>
    <col min="2" max="2" width="16.140625" style="6" bestFit="1" customWidth="1"/>
    <col min="3" max="3" width="12.7109375" style="6" customWidth="1"/>
    <col min="4" max="4" width="13.7109375" style="6" bestFit="1" customWidth="1"/>
    <col min="5" max="10" width="12.7109375" style="6" customWidth="1"/>
    <col min="11" max="11" width="11.42578125" style="6"/>
  </cols>
  <sheetData>
    <row r="1" spans="1:11" ht="21.75" thickBot="1" x14ac:dyDescent="0.3">
      <c r="A1" s="21"/>
      <c r="B1" s="41" t="s">
        <v>50</v>
      </c>
      <c r="C1" s="42"/>
      <c r="D1" s="42"/>
      <c r="E1" s="42"/>
      <c r="F1" s="42"/>
      <c r="G1" s="42"/>
      <c r="H1" s="42"/>
      <c r="I1" s="42"/>
      <c r="J1" s="43"/>
      <c r="K1" s="1"/>
    </row>
    <row r="2" spans="1:11" ht="21.75" thickBot="1" x14ac:dyDescent="0.3">
      <c r="A2" s="22"/>
      <c r="B2" s="44" t="s">
        <v>0</v>
      </c>
      <c r="C2" s="45"/>
      <c r="D2" s="44" t="s">
        <v>1</v>
      </c>
      <c r="E2" s="46"/>
      <c r="F2" s="46"/>
      <c r="G2" s="45"/>
      <c r="H2" s="47"/>
      <c r="I2" s="2" t="s">
        <v>2</v>
      </c>
      <c r="J2" s="3" t="s">
        <v>3</v>
      </c>
      <c r="K2" s="1"/>
    </row>
    <row r="3" spans="1:11" ht="21.75" thickBot="1" x14ac:dyDescent="0.3">
      <c r="A3" s="23"/>
      <c r="B3" s="48" t="s">
        <v>4</v>
      </c>
      <c r="C3" s="49"/>
      <c r="D3" s="48"/>
      <c r="E3" s="49"/>
      <c r="F3" s="49"/>
      <c r="G3" s="49"/>
      <c r="H3" s="50"/>
      <c r="I3" s="27"/>
      <c r="J3" s="28"/>
      <c r="K3" s="1"/>
    </row>
    <row r="4" spans="1:11" x14ac:dyDescent="0.25">
      <c r="A4" s="51"/>
      <c r="B4" s="52"/>
      <c r="C4" s="52"/>
      <c r="D4" s="53"/>
      <c r="E4" s="53"/>
      <c r="F4" s="53"/>
      <c r="G4" s="53"/>
      <c r="H4" s="53"/>
      <c r="I4" s="52"/>
      <c r="J4" s="54"/>
      <c r="K4" s="1"/>
    </row>
    <row r="5" spans="1:11" ht="3" customHeight="1" x14ac:dyDescent="0.25">
      <c r="A5" s="32"/>
      <c r="B5" s="33"/>
      <c r="C5" s="33"/>
      <c r="D5" s="33"/>
      <c r="E5" s="33"/>
      <c r="F5" s="33"/>
      <c r="G5" s="33"/>
      <c r="H5" s="33"/>
      <c r="I5" s="33"/>
      <c r="J5" s="34"/>
      <c r="K5" s="1"/>
    </row>
    <row r="6" spans="1:11" ht="15.75" x14ac:dyDescent="0.25">
      <c r="A6" s="35" t="s">
        <v>5</v>
      </c>
      <c r="B6" s="36"/>
      <c r="C6" s="36"/>
      <c r="D6" s="36"/>
      <c r="E6" s="36"/>
      <c r="F6" s="36"/>
      <c r="G6" s="36"/>
      <c r="H6" s="36"/>
      <c r="I6" s="36"/>
      <c r="J6" s="37"/>
      <c r="K6" s="1"/>
    </row>
    <row r="7" spans="1:11" ht="15.75" x14ac:dyDescent="0.25">
      <c r="A7" s="38" t="s">
        <v>6</v>
      </c>
      <c r="B7" s="39"/>
      <c r="C7" s="39"/>
      <c r="D7" s="39"/>
      <c r="E7" s="39"/>
      <c r="F7" s="39"/>
      <c r="G7" s="39"/>
      <c r="H7" s="39"/>
      <c r="I7" s="39"/>
      <c r="J7" s="40"/>
      <c r="K7" s="1"/>
    </row>
    <row r="8" spans="1:11" x14ac:dyDescent="0.25">
      <c r="A8" s="4" t="s">
        <v>7</v>
      </c>
      <c r="B8" s="55" t="s">
        <v>51</v>
      </c>
      <c r="C8" s="56"/>
      <c r="D8" s="56"/>
      <c r="E8" s="56"/>
      <c r="F8" s="56"/>
      <c r="G8" s="56"/>
      <c r="H8" s="56"/>
      <c r="I8" s="56"/>
      <c r="J8" s="57"/>
      <c r="K8" s="1"/>
    </row>
    <row r="9" spans="1:11" ht="15" customHeight="1" x14ac:dyDescent="0.25">
      <c r="A9" s="24" t="s">
        <v>36</v>
      </c>
      <c r="B9" s="55" t="s">
        <v>52</v>
      </c>
      <c r="C9" s="56"/>
      <c r="D9" s="56"/>
      <c r="E9" s="56"/>
      <c r="F9" s="56"/>
      <c r="G9" s="56"/>
      <c r="H9" s="56"/>
      <c r="I9" s="56"/>
      <c r="J9" s="57"/>
      <c r="K9" s="1"/>
    </row>
    <row r="10" spans="1:11" x14ac:dyDescent="0.25">
      <c r="A10" s="24" t="s">
        <v>37</v>
      </c>
      <c r="B10" s="55" t="s">
        <v>53</v>
      </c>
      <c r="C10" s="56"/>
      <c r="D10" s="56"/>
      <c r="E10" s="56"/>
      <c r="F10" s="56"/>
      <c r="G10" s="56"/>
      <c r="H10" s="56"/>
      <c r="I10" s="56"/>
      <c r="J10" s="57"/>
      <c r="K10" s="1"/>
    </row>
    <row r="11" spans="1:11" ht="31.5" customHeight="1" x14ac:dyDescent="0.25">
      <c r="A11" s="4" t="s">
        <v>8</v>
      </c>
      <c r="B11" s="58" t="s">
        <v>54</v>
      </c>
      <c r="C11" s="58"/>
      <c r="D11" s="58"/>
      <c r="E11" s="58"/>
      <c r="F11" s="58"/>
      <c r="G11" s="58"/>
      <c r="H11" s="58"/>
      <c r="I11" s="58"/>
      <c r="J11" s="59"/>
    </row>
    <row r="12" spans="1:11" ht="31.5" customHeight="1" x14ac:dyDescent="0.25">
      <c r="A12" s="4" t="s">
        <v>9</v>
      </c>
      <c r="B12" s="58" t="s">
        <v>55</v>
      </c>
      <c r="C12" s="58"/>
      <c r="D12" s="58"/>
      <c r="E12" s="58"/>
      <c r="F12" s="58"/>
      <c r="G12" s="58"/>
      <c r="H12" s="58"/>
      <c r="I12" s="58"/>
      <c r="J12" s="59"/>
    </row>
    <row r="13" spans="1:11" ht="15.75" x14ac:dyDescent="0.25">
      <c r="A13" s="35" t="s">
        <v>10</v>
      </c>
      <c r="B13" s="36"/>
      <c r="C13" s="36"/>
      <c r="D13" s="36"/>
      <c r="E13" s="36"/>
      <c r="F13" s="36"/>
      <c r="G13" s="36"/>
      <c r="H13" s="36"/>
      <c r="I13" s="36"/>
      <c r="J13" s="37"/>
    </row>
    <row r="14" spans="1:11" x14ac:dyDescent="0.25">
      <c r="A14" s="4" t="s">
        <v>11</v>
      </c>
      <c r="B14" s="25">
        <v>1</v>
      </c>
      <c r="C14" s="31" t="str">
        <f>IFERROR(VLOOKUP(B14,'[1]Validacion datos'!A2:B5,2,FALSE),"")</f>
        <v>DESARROLLO INSTITUCIONAL</v>
      </c>
      <c r="D14" s="31"/>
      <c r="E14" s="31"/>
      <c r="F14" s="31"/>
      <c r="G14" s="31"/>
      <c r="H14" s="31"/>
      <c r="I14" s="31"/>
      <c r="J14" s="31"/>
    </row>
    <row r="15" spans="1:11" x14ac:dyDescent="0.25">
      <c r="A15" s="4" t="s">
        <v>12</v>
      </c>
      <c r="B15" s="7">
        <v>1.1000000000000001</v>
      </c>
      <c r="C15" s="31" t="str">
        <f>IFERROR(VLOOKUP(B15,'[1]Validacion datos'!A8:B26,2,FALSE),"")</f>
        <v>Administración pública transparente, eficiente y orientada</v>
      </c>
      <c r="D15" s="31"/>
      <c r="E15" s="31"/>
      <c r="F15" s="31"/>
      <c r="G15" s="31"/>
      <c r="H15" s="31"/>
      <c r="I15" s="31"/>
      <c r="J15" s="31"/>
    </row>
    <row r="16" spans="1:11" ht="27.75" customHeight="1" x14ac:dyDescent="0.25">
      <c r="A16" s="4" t="s">
        <v>13</v>
      </c>
      <c r="B16" s="8" t="s">
        <v>56</v>
      </c>
      <c r="C16" s="31"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31"/>
      <c r="E16" s="31"/>
      <c r="F16" s="31"/>
      <c r="G16" s="31"/>
      <c r="H16" s="31"/>
      <c r="I16" s="31"/>
      <c r="J16" s="31"/>
    </row>
    <row r="17" spans="1:11" ht="15.75" x14ac:dyDescent="0.25">
      <c r="A17" s="35" t="s">
        <v>14</v>
      </c>
      <c r="B17" s="36"/>
      <c r="C17" s="36"/>
      <c r="D17" s="36"/>
      <c r="E17" s="36"/>
      <c r="F17" s="36"/>
      <c r="G17" s="36"/>
      <c r="H17" s="36"/>
      <c r="I17" s="36"/>
      <c r="J17" s="37"/>
    </row>
    <row r="18" spans="1:11" ht="29.25" customHeight="1" x14ac:dyDescent="0.25">
      <c r="A18" s="4" t="s">
        <v>15</v>
      </c>
      <c r="B18" s="58" t="s">
        <v>57</v>
      </c>
      <c r="C18" s="58"/>
      <c r="D18" s="58"/>
      <c r="E18" s="58"/>
      <c r="F18" s="58"/>
      <c r="G18" s="58"/>
      <c r="H18" s="58"/>
      <c r="I18" s="58"/>
      <c r="J18" s="59"/>
    </row>
    <row r="19" spans="1:11" ht="33" customHeight="1" x14ac:dyDescent="0.25">
      <c r="A19" s="9" t="s">
        <v>16</v>
      </c>
      <c r="B19" s="58" t="s">
        <v>58</v>
      </c>
      <c r="C19" s="58"/>
      <c r="D19" s="58"/>
      <c r="E19" s="58"/>
      <c r="F19" s="58"/>
      <c r="G19" s="58"/>
      <c r="H19" s="58"/>
      <c r="I19" s="58"/>
      <c r="J19" s="59"/>
    </row>
    <row r="20" spans="1:11" ht="34.5" customHeight="1" x14ac:dyDescent="0.25">
      <c r="A20" s="9" t="s">
        <v>17</v>
      </c>
      <c r="B20" s="58" t="s">
        <v>59</v>
      </c>
      <c r="C20" s="58"/>
      <c r="D20" s="58"/>
      <c r="E20" s="58"/>
      <c r="F20" s="58"/>
      <c r="G20" s="58"/>
      <c r="H20" s="58"/>
      <c r="I20" s="58"/>
      <c r="J20" s="59"/>
    </row>
    <row r="21" spans="1:11" ht="35.25" customHeight="1" x14ac:dyDescent="0.25">
      <c r="A21" s="9" t="s">
        <v>38</v>
      </c>
      <c r="B21" s="58" t="s">
        <v>60</v>
      </c>
      <c r="C21" s="58"/>
      <c r="D21" s="58"/>
      <c r="E21" s="58"/>
      <c r="F21" s="58"/>
      <c r="G21" s="58"/>
      <c r="H21" s="58"/>
      <c r="I21" s="58"/>
      <c r="J21" s="59"/>
      <c r="K21" s="1"/>
    </row>
    <row r="22" spans="1:11" ht="15.75" x14ac:dyDescent="0.25">
      <c r="A22" s="35" t="s">
        <v>18</v>
      </c>
      <c r="B22" s="36"/>
      <c r="C22" s="36"/>
      <c r="D22" s="36"/>
      <c r="E22" s="36"/>
      <c r="F22" s="36"/>
      <c r="G22" s="36"/>
      <c r="H22" s="36"/>
      <c r="I22" s="36"/>
      <c r="J22" s="37"/>
    </row>
    <row r="23" spans="1:11" ht="15.75" x14ac:dyDescent="0.25">
      <c r="A23" s="38" t="s">
        <v>19</v>
      </c>
      <c r="B23" s="39"/>
      <c r="C23" s="39"/>
      <c r="D23" s="39"/>
      <c r="E23" s="39"/>
      <c r="F23" s="39"/>
      <c r="G23" s="39"/>
      <c r="H23" s="39"/>
      <c r="I23" s="39"/>
      <c r="J23" s="40"/>
      <c r="K23" s="1"/>
    </row>
    <row r="24" spans="1:11" ht="15" customHeight="1" x14ac:dyDescent="0.25">
      <c r="A24" s="72" t="s">
        <v>20</v>
      </c>
      <c r="B24" s="73"/>
      <c r="C24" s="74" t="s">
        <v>21</v>
      </c>
      <c r="D24" s="76"/>
      <c r="E24" s="76"/>
      <c r="F24" s="76" t="s">
        <v>22</v>
      </c>
      <c r="G24" s="76"/>
      <c r="H24" s="73"/>
      <c r="I24" s="74" t="s">
        <v>23</v>
      </c>
      <c r="J24" s="75"/>
    </row>
    <row r="25" spans="1:11" x14ac:dyDescent="0.25">
      <c r="A25" s="62">
        <v>253456268</v>
      </c>
      <c r="B25" s="63"/>
      <c r="C25" s="69">
        <v>253456268</v>
      </c>
      <c r="D25" s="70"/>
      <c r="E25" s="71"/>
      <c r="F25" s="69">
        <v>92260341.959999993</v>
      </c>
      <c r="G25" s="70"/>
      <c r="H25" s="71"/>
      <c r="I25" s="64">
        <f>+IF(F25&gt;0,F25/C25,0)</f>
        <v>0.36400891833537136</v>
      </c>
      <c r="J25" s="65"/>
    </row>
    <row r="26" spans="1:11" ht="15.75" x14ac:dyDescent="0.25">
      <c r="A26" s="38" t="s">
        <v>24</v>
      </c>
      <c r="B26" s="39"/>
      <c r="C26" s="39"/>
      <c r="D26" s="39"/>
      <c r="E26" s="39"/>
      <c r="F26" s="39"/>
      <c r="G26" s="39"/>
      <c r="H26" s="39"/>
      <c r="I26" s="39"/>
      <c r="J26" s="40"/>
      <c r="K26" s="1"/>
    </row>
    <row r="27" spans="1:11" x14ac:dyDescent="0.25">
      <c r="A27" s="5"/>
      <c r="B27"/>
      <c r="C27" s="66" t="s">
        <v>49</v>
      </c>
      <c r="D27" s="67"/>
      <c r="E27" s="66" t="s">
        <v>63</v>
      </c>
      <c r="F27" s="67"/>
      <c r="G27" s="66" t="s">
        <v>64</v>
      </c>
      <c r="H27" s="66"/>
      <c r="I27" s="66" t="s">
        <v>25</v>
      </c>
      <c r="J27" s="68"/>
    </row>
    <row r="28" spans="1:11" ht="38.25" x14ac:dyDescent="0.25">
      <c r="A28" s="10" t="s">
        <v>26</v>
      </c>
      <c r="B28" s="11" t="s">
        <v>27</v>
      </c>
      <c r="C28" s="11" t="s">
        <v>39</v>
      </c>
      <c r="D28" s="11" t="s">
        <v>40</v>
      </c>
      <c r="E28" s="11" t="s">
        <v>43</v>
      </c>
      <c r="F28" s="11" t="s">
        <v>44</v>
      </c>
      <c r="G28" s="11" t="s">
        <v>45</v>
      </c>
      <c r="H28" s="11" t="s">
        <v>46</v>
      </c>
      <c r="I28" s="11" t="s">
        <v>47</v>
      </c>
      <c r="J28" s="12" t="s">
        <v>48</v>
      </c>
    </row>
    <row r="29" spans="1:11" ht="84" x14ac:dyDescent="0.25">
      <c r="A29" s="13" t="s">
        <v>61</v>
      </c>
      <c r="B29" s="14" t="s">
        <v>62</v>
      </c>
      <c r="C29" s="15">
        <v>212</v>
      </c>
      <c r="D29" s="16">
        <v>253456268</v>
      </c>
      <c r="E29" s="16">
        <v>98</v>
      </c>
      <c r="F29" s="16">
        <v>22589790</v>
      </c>
      <c r="G29" s="17">
        <v>88</v>
      </c>
      <c r="H29" s="16">
        <v>84581411.230000004</v>
      </c>
      <c r="I29" s="18">
        <f>IF(G29&gt;0,G29/C29,0)</f>
        <v>0.41509433962264153</v>
      </c>
      <c r="J29" s="19">
        <f>IF(H29&gt;0,H29/D29,0)</f>
        <v>0.33371205177691643</v>
      </c>
    </row>
    <row r="30" spans="1:11" ht="15.75" x14ac:dyDescent="0.25">
      <c r="A30" s="35" t="s">
        <v>28</v>
      </c>
      <c r="B30" s="36"/>
      <c r="C30" s="36"/>
      <c r="D30" s="36"/>
      <c r="E30" s="36"/>
      <c r="F30" s="36"/>
      <c r="G30" s="36"/>
      <c r="H30" s="36"/>
      <c r="I30" s="36"/>
      <c r="J30" s="37"/>
    </row>
    <row r="31" spans="1:11" ht="15.75" x14ac:dyDescent="0.25">
      <c r="A31" s="38" t="s">
        <v>29</v>
      </c>
      <c r="B31" s="39"/>
      <c r="C31" s="39"/>
      <c r="D31" s="39"/>
      <c r="E31" s="39"/>
      <c r="F31" s="39"/>
      <c r="G31" s="39"/>
      <c r="H31" s="39"/>
      <c r="I31" s="39"/>
      <c r="J31" s="40"/>
      <c r="K31" s="1"/>
    </row>
    <row r="32" spans="1:11" ht="17.25" customHeight="1" x14ac:dyDescent="0.25">
      <c r="A32" s="20" t="s">
        <v>30</v>
      </c>
      <c r="B32" s="58" t="s">
        <v>65</v>
      </c>
      <c r="C32" s="58"/>
      <c r="D32" s="58"/>
      <c r="E32" s="58"/>
      <c r="F32" s="58"/>
      <c r="G32" s="58"/>
      <c r="H32" s="58"/>
      <c r="I32" s="58"/>
      <c r="J32" s="59"/>
    </row>
    <row r="33" spans="1:11" ht="44.25" customHeight="1" x14ac:dyDescent="0.25">
      <c r="A33" s="20" t="s">
        <v>31</v>
      </c>
      <c r="B33" s="58" t="s">
        <v>71</v>
      </c>
      <c r="C33" s="58"/>
      <c r="D33" s="58"/>
      <c r="E33" s="58"/>
      <c r="F33" s="58"/>
      <c r="G33" s="58"/>
      <c r="H33" s="58"/>
      <c r="I33" s="58"/>
      <c r="J33" s="59"/>
    </row>
    <row r="34" spans="1:11" ht="64.5" customHeight="1" x14ac:dyDescent="0.25">
      <c r="A34" s="20" t="s">
        <v>32</v>
      </c>
      <c r="B34" s="60" t="s">
        <v>72</v>
      </c>
      <c r="C34" s="60"/>
      <c r="D34" s="60"/>
      <c r="E34" s="60"/>
      <c r="F34" s="60"/>
      <c r="G34" s="60"/>
      <c r="H34" s="60"/>
      <c r="I34" s="60"/>
      <c r="J34" s="61"/>
    </row>
    <row r="35" spans="1:11" ht="108.75" customHeight="1" x14ac:dyDescent="0.25">
      <c r="A35" s="20" t="s">
        <v>33</v>
      </c>
      <c r="B35" s="58" t="s">
        <v>73</v>
      </c>
      <c r="C35" s="58"/>
      <c r="D35" s="58"/>
      <c r="E35" s="58"/>
      <c r="F35" s="58"/>
      <c r="G35" s="58"/>
      <c r="H35" s="58"/>
      <c r="I35" s="58"/>
      <c r="J35" s="59"/>
    </row>
    <row r="36" spans="1:11" ht="15.75" x14ac:dyDescent="0.25">
      <c r="A36" s="35" t="s">
        <v>34</v>
      </c>
      <c r="B36" s="36"/>
      <c r="C36" s="36"/>
      <c r="D36" s="36"/>
      <c r="E36" s="36"/>
      <c r="F36" s="36"/>
      <c r="G36" s="36"/>
      <c r="H36" s="36"/>
      <c r="I36" s="36"/>
      <c r="J36" s="37"/>
    </row>
    <row r="37" spans="1:11" ht="15.75" x14ac:dyDescent="0.25">
      <c r="A37" s="80" t="s">
        <v>35</v>
      </c>
      <c r="B37" s="81"/>
      <c r="C37" s="81"/>
      <c r="D37" s="81"/>
      <c r="E37" s="81"/>
      <c r="F37" s="81"/>
      <c r="G37" s="81"/>
      <c r="H37" s="81"/>
      <c r="I37" s="81"/>
      <c r="J37" s="82"/>
      <c r="K37" s="1"/>
    </row>
    <row r="38" spans="1:11" ht="27.75" customHeight="1" x14ac:dyDescent="0.25">
      <c r="A38" s="83" t="s">
        <v>41</v>
      </c>
      <c r="B38" s="84"/>
      <c r="C38" s="84"/>
      <c r="D38" s="84"/>
      <c r="E38" s="84"/>
      <c r="F38" s="84"/>
      <c r="G38" s="84"/>
      <c r="H38" s="84"/>
      <c r="I38" s="84"/>
      <c r="J38" s="85"/>
    </row>
    <row r="39" spans="1:11" ht="27.75" customHeight="1" x14ac:dyDescent="0.25">
      <c r="A39" s="26"/>
      <c r="B39" s="26"/>
      <c r="C39" s="26"/>
      <c r="D39" s="26"/>
      <c r="E39" s="26"/>
      <c r="F39" s="26"/>
      <c r="G39" s="26"/>
      <c r="H39" s="26"/>
      <c r="I39" s="26"/>
      <c r="J39" s="26"/>
    </row>
    <row r="40" spans="1:11" ht="30.75" customHeight="1" x14ac:dyDescent="0.25">
      <c r="A40" s="86" t="s">
        <v>42</v>
      </c>
      <c r="B40" s="86"/>
      <c r="C40" s="86"/>
      <c r="D40" s="86"/>
      <c r="E40" s="86"/>
      <c r="F40" s="86"/>
      <c r="G40" s="86"/>
      <c r="H40" s="86"/>
      <c r="I40" s="86"/>
      <c r="J40" s="86"/>
    </row>
    <row r="42" spans="1:11" ht="15.75" thickBot="1" x14ac:dyDescent="0.3">
      <c r="A42" s="29" t="s">
        <v>66</v>
      </c>
      <c r="B42" s="30">
        <v>253456268</v>
      </c>
      <c r="G42" s="77"/>
      <c r="H42" s="77"/>
      <c r="I42" s="77"/>
    </row>
    <row r="43" spans="1:11" x14ac:dyDescent="0.25">
      <c r="A43" s="29" t="s">
        <v>67</v>
      </c>
      <c r="B43" s="30">
        <v>253456268</v>
      </c>
      <c r="G43" s="78" t="s">
        <v>68</v>
      </c>
      <c r="H43" s="78"/>
      <c r="I43" s="78"/>
    </row>
    <row r="44" spans="1:11" x14ac:dyDescent="0.25">
      <c r="A44" s="29" t="s">
        <v>69</v>
      </c>
      <c r="B44" s="30">
        <v>92260341.959999993</v>
      </c>
      <c r="G44" s="79" t="s">
        <v>70</v>
      </c>
      <c r="H44" s="79"/>
      <c r="I44" s="79"/>
    </row>
  </sheetData>
  <mergeCells count="51">
    <mergeCell ref="G42:I42"/>
    <mergeCell ref="G43:I43"/>
    <mergeCell ref="G44:I44"/>
    <mergeCell ref="A36:J36"/>
    <mergeCell ref="A37:J37"/>
    <mergeCell ref="A38:J38"/>
    <mergeCell ref="A40:J40"/>
    <mergeCell ref="B10:J10"/>
    <mergeCell ref="B21:J21"/>
    <mergeCell ref="A30:J30"/>
    <mergeCell ref="A31:J31"/>
    <mergeCell ref="A22:J22"/>
    <mergeCell ref="A23:J23"/>
    <mergeCell ref="A24:B24"/>
    <mergeCell ref="I24:J24"/>
    <mergeCell ref="C24:E24"/>
    <mergeCell ref="F24:H24"/>
    <mergeCell ref="C16:J16"/>
    <mergeCell ref="A17:J17"/>
    <mergeCell ref="B18:J18"/>
    <mergeCell ref="B19:J19"/>
    <mergeCell ref="B20:J20"/>
    <mergeCell ref="B32:J32"/>
    <mergeCell ref="B33:J33"/>
    <mergeCell ref="B34:J34"/>
    <mergeCell ref="B35:J35"/>
    <mergeCell ref="A25:B25"/>
    <mergeCell ref="I25:J25"/>
    <mergeCell ref="A26:J26"/>
    <mergeCell ref="C27:D27"/>
    <mergeCell ref="G27:H27"/>
    <mergeCell ref="I27:J27"/>
    <mergeCell ref="C25:E25"/>
    <mergeCell ref="F25:H25"/>
    <mergeCell ref="E27:F27"/>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 ref="B9:J9"/>
  </mergeCells>
  <phoneticPr fontId="22" type="noConversion"/>
  <dataValidations count="16">
    <dataValidation allowBlank="1" showInputMessage="1" showErrorMessage="1" prompt="Monto ejecutado en el trimestre" sqref="H28:H29" xr:uid="{90E46E24-8E3F-4224-9F5D-F387CD76556E}"/>
    <dataValidation allowBlank="1" showInputMessage="1" showErrorMessage="1" prompt="Meta alcanzada en el trimestre" sqref="G28:G29" xr:uid="{078E0B3D-C3D5-4323-9A6F-7DD5AA0A91C9}"/>
    <dataValidation allowBlank="1" showInputMessage="1" showErrorMessage="1" prompt="Monto presupuestado para el producto" sqref="F28 D28:D29 E29:F29" xr:uid="{247AEBBA-5BB4-404D-982B-514E41C68A75}"/>
    <dataValidation allowBlank="1" showInputMessage="1" showErrorMessage="1" prompt="Meta anual del indicador" sqref="E28 C28:C29" xr:uid="{F1CB8B99-164D-4F51-9E69-AECE57493A93}"/>
    <dataValidation allowBlank="1" showInputMessage="1" showErrorMessage="1" prompt="Nombre del indicador" sqref="B28:B29" xr:uid="{3FF3C7F1-052B-4689-97E1-0EEC782A6AE3}"/>
    <dataValidation allowBlank="1" showInputMessage="1" showErrorMessage="1" prompt="Nombre de cada producto" sqref="A28:A29" xr:uid="{2947E0C5-61A1-48DD-8DCD-04F9232477FC}"/>
    <dataValidation allowBlank="1" showInputMessage="1" showErrorMessage="1" prompt="¿En qué consiste el programa?" sqref="B19:J19" xr:uid="{2E94A1FA-9C8A-476F-9FA7-68E8C8A158E1}"/>
    <dataValidation allowBlank="1" showInputMessage="1" showErrorMessage="1" prompt="Presupuesto del programa" sqref="A25:C25 F25" xr:uid="{FB9FE385-D8B9-4122-AF05-C68B8CBDECAB}"/>
    <dataValidation allowBlank="1" showInputMessage="1" showErrorMessage="1" prompt="Oportunidades de mejora identificadas" sqref="A38:J39" xr:uid="{DA848EFB-3FC8-4206-B557-B09F4E34DBE3}"/>
    <dataValidation allowBlank="1" showInputMessage="1" showErrorMessage="1" prompt="De existir desvío, explicar razones." sqref="B35:J35" xr:uid="{3458344A-2CE9-4393-9E4E-745857776460}"/>
    <dataValidation allowBlank="1" showInputMessage="1" showErrorMessage="1" prompt="1. Describir lo plasmado en el presupuesto_x000a_2. Describir lo alcanzado en términos financieros y de producción " sqref="B34:J34" xr:uid="{695BAAAC-4DD0-4CCB-86ED-6A9EB7692876}"/>
    <dataValidation allowBlank="1" showInputMessage="1" showErrorMessage="1" prompt="¿En qué consiste el producto? su objetivo" sqref="B33:J33" xr:uid="{F298E9F5-7838-4E76-B016-86A5AE064148}"/>
    <dataValidation allowBlank="1" showInputMessage="1" showErrorMessage="1" prompt="Nombre del producto" sqref="B32:J32" xr:uid="{F3C8682F-AC73-4F0A-9462-876EC453EC55}"/>
    <dataValidation allowBlank="1" showInputMessage="1" showErrorMessage="1" prompt="¿A quién va dirigido el programa?, ¿qué característica tiene esta población que requiere ser beneficiada?" sqref="B20:J20" xr:uid="{51B810D5-9207-46B5-AE2F-3D36306347AE}"/>
    <dataValidation allowBlank="1" showInputMessage="1" prompt="Nombre del capítulo" sqref="B8:J10" xr:uid="{73C82012-D4C4-478F-B9D1-1EE61C45F876}"/>
    <dataValidation allowBlank="1" sqref="A8" xr:uid="{4E4D531B-D39C-42CD-8509-9C2E6575184D}"/>
  </dataValidations>
  <pageMargins left="0.7" right="0.7" top="0.75" bottom="0.75" header="0.3" footer="0.3"/>
  <pageSetup scale="63" orientation="portrait" r:id="rId1"/>
  <ignoredErrors>
    <ignoredError sqref="I29:J29"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Angela Comas</cp:lastModifiedBy>
  <cp:lastPrinted>2022-07-15T14:30:30Z</cp:lastPrinted>
  <dcterms:created xsi:type="dcterms:W3CDTF">2021-03-22T15:50:10Z</dcterms:created>
  <dcterms:modified xsi:type="dcterms:W3CDTF">2022-07-15T15:10:00Z</dcterms:modified>
</cp:coreProperties>
</file>