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4/Marzo/"/>
    </mc:Choice>
  </mc:AlternateContent>
  <xr:revisionPtr revIDLastSave="0" documentId="8_{94C07F38-18FE-4248-93EF-153B2AC257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'!$A$1:$H$117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3" l="1"/>
  <c r="H52" i="3"/>
  <c r="H51" i="3"/>
  <c r="H50" i="3"/>
  <c r="H49" i="3"/>
  <c r="H48" i="3"/>
  <c r="H47" i="3"/>
  <c r="H45" i="3"/>
  <c r="H44" i="3"/>
  <c r="H43" i="3"/>
  <c r="H42" i="3"/>
  <c r="H41" i="3"/>
  <c r="H40" i="3"/>
  <c r="H39" i="3"/>
  <c r="H38" i="3"/>
  <c r="H37" i="3"/>
  <c r="H34" i="3"/>
  <c r="H33" i="3"/>
  <c r="H32" i="3"/>
  <c r="H31" i="3"/>
  <c r="H30" i="3"/>
  <c r="H29" i="3"/>
  <c r="H28" i="3"/>
  <c r="H27" i="3"/>
  <c r="H25" i="3"/>
  <c r="H22" i="3"/>
  <c r="H21" i="3"/>
  <c r="G20" i="3"/>
  <c r="G80" i="3"/>
  <c r="G77" i="3"/>
  <c r="G72" i="3"/>
  <c r="G62" i="3"/>
  <c r="G46" i="3"/>
  <c r="G36" i="3"/>
  <c r="G26" i="3"/>
  <c r="H24" i="3"/>
  <c r="H23" i="3"/>
  <c r="G84" i="3" l="1"/>
  <c r="G99" i="3" s="1"/>
  <c r="G19" i="3"/>
  <c r="F80" i="3"/>
  <c r="F77" i="3"/>
  <c r="F72" i="3"/>
  <c r="F62" i="3"/>
  <c r="F46" i="3"/>
  <c r="F36" i="3"/>
  <c r="F26" i="3"/>
  <c r="F20" i="3"/>
  <c r="H71" i="3"/>
  <c r="H70" i="3"/>
  <c r="H69" i="3"/>
  <c r="H68" i="3"/>
  <c r="H67" i="3"/>
  <c r="H66" i="3"/>
  <c r="H65" i="3"/>
  <c r="H64" i="3"/>
  <c r="H63" i="3"/>
  <c r="H61" i="3"/>
  <c r="H35" i="3"/>
  <c r="E62" i="3"/>
  <c r="E46" i="3"/>
  <c r="C80" i="3"/>
  <c r="C77" i="3"/>
  <c r="C72" i="3"/>
  <c r="C46" i="3"/>
  <c r="H60" i="3"/>
  <c r="H59" i="3"/>
  <c r="H58" i="3"/>
  <c r="H57" i="3"/>
  <c r="H56" i="3"/>
  <c r="H55" i="3"/>
  <c r="F84" i="3" l="1"/>
  <c r="F99" i="3" s="1"/>
  <c r="F19" i="3"/>
  <c r="H62" i="3"/>
  <c r="H36" i="3"/>
  <c r="H26" i="3"/>
  <c r="H83" i="3" l="1"/>
  <c r="H82" i="3"/>
  <c r="H81" i="3"/>
  <c r="H79" i="3"/>
  <c r="H78" i="3"/>
  <c r="H76" i="3"/>
  <c r="H75" i="3"/>
  <c r="H74" i="3"/>
  <c r="H73" i="3"/>
  <c r="H94" i="3"/>
  <c r="H92" i="3"/>
  <c r="H91" i="3"/>
  <c r="H90" i="3"/>
  <c r="H89" i="3"/>
  <c r="H88" i="3"/>
  <c r="H87" i="3"/>
  <c r="H77" i="3" l="1"/>
  <c r="H80" i="3"/>
  <c r="H72" i="3"/>
  <c r="H46" i="3" l="1"/>
  <c r="C62" i="3" l="1"/>
  <c r="C36" i="3"/>
  <c r="C26" i="3"/>
  <c r="C20" i="3"/>
  <c r="C19" i="3" l="1"/>
  <c r="C84" i="3" s="1"/>
  <c r="C99" i="3" s="1"/>
  <c r="D99" i="3"/>
  <c r="E80" i="3"/>
  <c r="E36" i="3"/>
  <c r="E26" i="3"/>
  <c r="E20" i="3"/>
  <c r="E72" i="3"/>
  <c r="E77" i="3"/>
  <c r="E19" i="3" l="1"/>
  <c r="E84" i="3" l="1"/>
  <c r="E99" i="3" s="1"/>
  <c r="H20" i="3" l="1"/>
  <c r="H19" i="3" s="1"/>
  <c r="H84" i="3" l="1"/>
  <c r="H99" i="3" s="1"/>
</calcChain>
</file>

<file path=xl/sharedStrings.xml><?xml version="1.0" encoding="utf-8"?>
<sst xmlns="http://schemas.openxmlformats.org/spreadsheetml/2006/main" count="100" uniqueCount="100">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</sst>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0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47625</xdr:rowOff>
    </xdr:from>
    <xdr:to>
      <xdr:col>5</xdr:col>
      <xdr:colOff>885825</xdr:colOff>
      <xdr:row>9</xdr:row>
      <xdr:rowOff>130175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71501" y="4762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791689</xdr:colOff>
      <xdr:row>106</xdr:row>
      <xdr:rowOff>62842</xdr:rowOff>
    </xdr:from>
    <xdr:to>
      <xdr:col>4</xdr:col>
      <xdr:colOff>1039090</xdr:colOff>
      <xdr:row>116</xdr:row>
      <xdr:rowOff>107328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89" y="29503751"/>
          <a:ext cx="5764479" cy="1900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117"/>
  <sheetViews>
    <sheetView showGridLines="0" tabSelected="1" zoomScaleNormal="100" zoomScaleSheetLayoutView="77" workbookViewId="0">
      <selection activeCell="H112" sqref="H112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8" width="17" customWidth="1"/>
    <col min="9" max="9" width="13.140625" bestFit="1" customWidth="1"/>
    <col min="10" max="10" width="96.7109375" bestFit="1" customWidth="1"/>
    <col min="11" max="11" width="10.85546875" bestFit="1" customWidth="1"/>
    <col min="12" max="19" width="6" bestFit="1" customWidth="1"/>
    <col min="20" max="21" width="7" bestFit="1" customWidth="1"/>
  </cols>
  <sheetData>
    <row r="2" spans="1:10" x14ac:dyDescent="0.25">
      <c r="A2" t="s">
        <v>79</v>
      </c>
    </row>
    <row r="11" spans="1:10" ht="18.75" x14ac:dyDescent="0.3">
      <c r="A11" s="87" t="s">
        <v>0</v>
      </c>
      <c r="B11" s="87"/>
      <c r="C11" s="87"/>
      <c r="D11" s="87"/>
      <c r="E11" s="87"/>
      <c r="F11" s="87"/>
      <c r="G11" s="87"/>
      <c r="H11" s="87"/>
      <c r="I11" s="87"/>
      <c r="J11" s="1"/>
    </row>
    <row r="12" spans="1:10" ht="18.75" customHeight="1" x14ac:dyDescent="0.25">
      <c r="A12" s="87" t="s">
        <v>80</v>
      </c>
      <c r="B12" s="87"/>
      <c r="C12" s="87"/>
      <c r="D12" s="87"/>
      <c r="E12" s="87"/>
      <c r="F12" s="87"/>
      <c r="G12" s="87"/>
      <c r="H12" s="87"/>
      <c r="I12" s="87"/>
      <c r="J12" s="2"/>
    </row>
    <row r="13" spans="1:10" ht="18.75" x14ac:dyDescent="0.25">
      <c r="A13" s="87" t="s">
        <v>97</v>
      </c>
      <c r="B13" s="87"/>
      <c r="C13" s="87"/>
      <c r="D13" s="87"/>
      <c r="E13" s="87"/>
      <c r="F13" s="87"/>
      <c r="G13" s="87"/>
      <c r="H13" s="87"/>
      <c r="I13" s="87"/>
      <c r="J13" s="2"/>
    </row>
    <row r="14" spans="1:10" ht="15.75" customHeight="1" x14ac:dyDescent="0.25">
      <c r="A14" s="88" t="s">
        <v>81</v>
      </c>
      <c r="B14" s="88"/>
      <c r="C14" s="88"/>
      <c r="D14" s="88"/>
      <c r="E14" s="88"/>
      <c r="F14" s="88"/>
      <c r="G14" s="88"/>
      <c r="H14" s="88"/>
      <c r="I14" s="88"/>
      <c r="J14" s="2"/>
    </row>
    <row r="15" spans="1:10" ht="15.75" thickBot="1" x14ac:dyDescent="0.3">
      <c r="A15" s="89" t="s">
        <v>1</v>
      </c>
      <c r="B15" s="89"/>
      <c r="C15" s="89"/>
      <c r="D15" s="89"/>
      <c r="E15" s="89"/>
      <c r="F15" s="89"/>
      <c r="G15" s="89"/>
      <c r="H15" s="89"/>
      <c r="I15" s="89"/>
      <c r="J15" s="2"/>
    </row>
    <row r="16" spans="1:10" ht="15" customHeight="1" thickBot="1" x14ac:dyDescent="0.3">
      <c r="A16" s="13"/>
      <c r="B16" s="13"/>
      <c r="C16" s="13"/>
      <c r="D16" s="13"/>
      <c r="E16" s="84" t="s">
        <v>95</v>
      </c>
      <c r="F16" s="85"/>
      <c r="G16" s="85"/>
      <c r="H16" s="86"/>
      <c r="J16" s="2"/>
    </row>
    <row r="17" spans="1:21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84</v>
      </c>
      <c r="T17" s="5"/>
      <c r="U17" s="5"/>
    </row>
    <row r="18" spans="1:21" ht="16.5" thickBot="1" x14ac:dyDescent="0.3">
      <c r="A18" s="16"/>
      <c r="B18" s="17"/>
      <c r="C18" s="58"/>
      <c r="D18" s="58"/>
      <c r="E18" s="52"/>
      <c r="F18" s="52"/>
      <c r="G18" s="52"/>
      <c r="H18" s="52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thickBot="1" x14ac:dyDescent="0.3">
      <c r="A19" s="18" t="s">
        <v>3</v>
      </c>
      <c r="B19" s="41"/>
      <c r="C19" s="59">
        <f>+C20+C26+C36+C46+C62+C72</f>
        <v>334176821</v>
      </c>
      <c r="D19" s="59"/>
      <c r="E19" s="60">
        <f t="shared" ref="E19:H19" si="0">+E20+E26+E36+E46+E62+E72</f>
        <v>15107975.369999999</v>
      </c>
      <c r="F19" s="60">
        <f t="shared" si="0"/>
        <v>16510883.060000001</v>
      </c>
      <c r="G19" s="60">
        <f t="shared" si="0"/>
        <v>17431851.889999997</v>
      </c>
      <c r="H19" s="60">
        <f t="shared" si="0"/>
        <v>49050710.319999993</v>
      </c>
      <c r="I19" s="5"/>
      <c r="J19" s="5"/>
      <c r="L19" s="4"/>
    </row>
    <row r="20" spans="1:21" ht="27" customHeight="1" thickBot="1" x14ac:dyDescent="0.3">
      <c r="A20" s="19" t="s">
        <v>91</v>
      </c>
      <c r="B20" s="32"/>
      <c r="C20" s="49">
        <f>+C21+C22+C23+C24+C25</f>
        <v>219753341</v>
      </c>
      <c r="D20" s="49"/>
      <c r="E20" s="62">
        <f t="shared" ref="E20:H20" si="1">SUM(E21:E25)</f>
        <v>14010957.189999999</v>
      </c>
      <c r="F20" s="62">
        <f t="shared" si="1"/>
        <v>14143042.58</v>
      </c>
      <c r="G20" s="62">
        <f t="shared" si="1"/>
        <v>14137466.1</v>
      </c>
      <c r="H20" s="62">
        <f t="shared" si="1"/>
        <v>42291465.869999997</v>
      </c>
      <c r="J20" s="11"/>
      <c r="L20" s="4"/>
    </row>
    <row r="21" spans="1:21" x14ac:dyDescent="0.25">
      <c r="A21" s="20" t="s">
        <v>4</v>
      </c>
      <c r="B21" s="32"/>
      <c r="C21" s="50">
        <v>161659333</v>
      </c>
      <c r="D21" s="50"/>
      <c r="E21" s="61">
        <v>11987000</v>
      </c>
      <c r="F21" s="61">
        <v>12117133.82</v>
      </c>
      <c r="G21" s="61">
        <v>12095333.33</v>
      </c>
      <c r="H21" s="54">
        <f>SUM(E21:G21)</f>
        <v>36199467.149999999</v>
      </c>
    </row>
    <row r="22" spans="1:21" x14ac:dyDescent="0.25">
      <c r="A22" s="20" t="s">
        <v>5</v>
      </c>
      <c r="C22" s="48">
        <v>32220666</v>
      </c>
      <c r="D22" s="48"/>
      <c r="E22" s="55">
        <v>225000</v>
      </c>
      <c r="F22" s="55">
        <v>225000</v>
      </c>
      <c r="G22" s="55">
        <v>225000</v>
      </c>
      <c r="H22" s="54">
        <f>SUM(E22:G22)</f>
        <v>675000</v>
      </c>
    </row>
    <row r="23" spans="1:21" ht="18.75" customHeight="1" x14ac:dyDescent="0.25">
      <c r="A23" s="22" t="s">
        <v>6</v>
      </c>
      <c r="C23" s="48">
        <v>0</v>
      </c>
      <c r="D23" s="48"/>
      <c r="E23" s="55">
        <v>0</v>
      </c>
      <c r="F23" s="55"/>
      <c r="G23" s="55"/>
      <c r="H23" s="54">
        <f t="shared" ref="H23:H24" si="2">SUM(E23:F23)</f>
        <v>0</v>
      </c>
    </row>
    <row r="24" spans="1:21" s="12" customFormat="1" ht="18" customHeight="1" x14ac:dyDescent="0.25">
      <c r="A24" s="23" t="s">
        <v>7</v>
      </c>
      <c r="C24" s="48"/>
      <c r="D24" s="48"/>
      <c r="E24" s="55"/>
      <c r="F24" s="55"/>
      <c r="G24" s="55"/>
      <c r="H24" s="54">
        <f t="shared" si="2"/>
        <v>0</v>
      </c>
    </row>
    <row r="25" spans="1:21" ht="15.75" thickBot="1" x14ac:dyDescent="0.3">
      <c r="A25" s="24" t="s">
        <v>8</v>
      </c>
      <c r="B25" s="21"/>
      <c r="C25" s="64">
        <v>25873342</v>
      </c>
      <c r="D25" s="64"/>
      <c r="E25" s="9">
        <v>1798957.19</v>
      </c>
      <c r="F25" s="9">
        <v>1800908.76</v>
      </c>
      <c r="G25" s="9">
        <v>1817132.77</v>
      </c>
      <c r="H25" s="54">
        <f>SUM(E25:G25)</f>
        <v>5416998.7200000007</v>
      </c>
    </row>
    <row r="26" spans="1:21" ht="15.75" thickBot="1" x14ac:dyDescent="0.3">
      <c r="A26" s="19" t="s">
        <v>9</v>
      </c>
      <c r="B26" s="21"/>
      <c r="C26" s="49">
        <f>SUM(C27:C35)</f>
        <v>87046254</v>
      </c>
      <c r="D26" s="49"/>
      <c r="E26" s="81">
        <f t="shared" ref="E26:G26" si="3">SUM(E27:E35)</f>
        <v>1079852.18</v>
      </c>
      <c r="F26" s="81">
        <f t="shared" si="3"/>
        <v>2314800.4800000004</v>
      </c>
      <c r="G26" s="81">
        <f t="shared" si="3"/>
        <v>3011579.46</v>
      </c>
      <c r="H26" s="63">
        <f>SUM(H27:H35)</f>
        <v>6406232.1200000001</v>
      </c>
      <c r="J26" s="11"/>
    </row>
    <row r="27" spans="1:21" x14ac:dyDescent="0.25">
      <c r="A27" s="20" t="s">
        <v>10</v>
      </c>
      <c r="B27" s="21"/>
      <c r="C27" s="50">
        <v>9866000</v>
      </c>
      <c r="D27" s="50"/>
      <c r="E27" s="37">
        <v>641153.53</v>
      </c>
      <c r="F27" s="37">
        <v>633698.93000000005</v>
      </c>
      <c r="G27" s="37">
        <v>621788.65</v>
      </c>
      <c r="H27" s="54">
        <f t="shared" ref="H27:H34" si="4">SUM(E27:G27)</f>
        <v>1896641.1099999999</v>
      </c>
    </row>
    <row r="28" spans="1:21" x14ac:dyDescent="0.25">
      <c r="A28" s="22" t="s">
        <v>11</v>
      </c>
      <c r="B28" s="21"/>
      <c r="C28" s="48">
        <v>9416650</v>
      </c>
      <c r="D28" s="48"/>
      <c r="E28" s="55">
        <v>0</v>
      </c>
      <c r="F28" s="55"/>
      <c r="G28" s="55">
        <v>928308.69</v>
      </c>
      <c r="H28" s="54">
        <f t="shared" si="4"/>
        <v>928308.69</v>
      </c>
    </row>
    <row r="29" spans="1:21" x14ac:dyDescent="0.25">
      <c r="A29" s="20" t="s">
        <v>12</v>
      </c>
      <c r="B29" s="21"/>
      <c r="C29" s="48">
        <v>7137258</v>
      </c>
      <c r="D29" s="48"/>
      <c r="E29" s="55">
        <v>143052</v>
      </c>
      <c r="F29" s="55">
        <v>315304.84999999998</v>
      </c>
      <c r="G29" s="55">
        <v>458727.24</v>
      </c>
      <c r="H29" s="54">
        <f t="shared" si="4"/>
        <v>917084.09</v>
      </c>
    </row>
    <row r="30" spans="1:21" ht="18" customHeight="1" x14ac:dyDescent="0.25">
      <c r="A30" s="20" t="s">
        <v>13</v>
      </c>
      <c r="B30" s="21"/>
      <c r="C30" s="48">
        <v>2880680</v>
      </c>
      <c r="D30" s="48"/>
      <c r="E30" s="55">
        <v>0</v>
      </c>
      <c r="F30" s="55">
        <v>111081.84</v>
      </c>
      <c r="G30" s="55">
        <v>179702.73</v>
      </c>
      <c r="H30" s="54">
        <f t="shared" si="4"/>
        <v>290784.57</v>
      </c>
    </row>
    <row r="31" spans="1:21" x14ac:dyDescent="0.25">
      <c r="A31" s="20" t="s">
        <v>14</v>
      </c>
      <c r="B31" s="21"/>
      <c r="C31" s="48">
        <v>15281114</v>
      </c>
      <c r="D31" s="48"/>
      <c r="E31" s="55"/>
      <c r="F31" s="55">
        <v>32252.52</v>
      </c>
      <c r="G31" s="55">
        <v>32252.52</v>
      </c>
      <c r="H31" s="54">
        <f t="shared" si="4"/>
        <v>64505.04</v>
      </c>
    </row>
    <row r="32" spans="1:21" x14ac:dyDescent="0.25">
      <c r="A32" s="20" t="s">
        <v>15</v>
      </c>
      <c r="B32" s="21"/>
      <c r="C32" s="48">
        <v>1624176</v>
      </c>
      <c r="D32" s="48"/>
      <c r="E32" s="55">
        <v>83115.5</v>
      </c>
      <c r="F32" s="55">
        <v>86169.600000000006</v>
      </c>
      <c r="G32" s="55">
        <v>96327.7</v>
      </c>
      <c r="H32" s="54">
        <f t="shared" si="4"/>
        <v>265612.79999999999</v>
      </c>
    </row>
    <row r="33" spans="1:11" ht="45" x14ac:dyDescent="0.25">
      <c r="A33" s="20" t="s">
        <v>16</v>
      </c>
      <c r="B33" s="21"/>
      <c r="C33" s="48">
        <v>2722600</v>
      </c>
      <c r="D33" s="48"/>
      <c r="E33" s="83"/>
      <c r="F33" s="55">
        <v>30000</v>
      </c>
      <c r="G33" s="55">
        <v>91869.57</v>
      </c>
      <c r="H33" s="54">
        <f t="shared" si="4"/>
        <v>121869.57</v>
      </c>
    </row>
    <row r="34" spans="1:11" ht="30" x14ac:dyDescent="0.25">
      <c r="A34" s="20" t="s">
        <v>17</v>
      </c>
      <c r="B34" s="21"/>
      <c r="C34" s="48">
        <v>23715388</v>
      </c>
      <c r="D34" s="48"/>
      <c r="E34" s="55">
        <v>212531.15</v>
      </c>
      <c r="F34" s="55">
        <v>1106292.74</v>
      </c>
      <c r="G34" s="55">
        <v>602602.36</v>
      </c>
      <c r="H34" s="54">
        <f t="shared" si="4"/>
        <v>1921426.25</v>
      </c>
      <c r="J34" s="11"/>
    </row>
    <row r="35" spans="1:11" ht="15.75" thickBot="1" x14ac:dyDescent="0.3">
      <c r="A35" s="22" t="s">
        <v>18</v>
      </c>
      <c r="B35" s="21"/>
      <c r="C35" s="56">
        <v>14402388</v>
      </c>
      <c r="D35" s="56"/>
      <c r="E35" s="42">
        <v>0</v>
      </c>
      <c r="F35" s="42"/>
      <c r="G35" s="42"/>
      <c r="H35" s="54">
        <f t="shared" ref="H35" si="5">SUM(E35:E35)</f>
        <v>0</v>
      </c>
    </row>
    <row r="36" spans="1:11" ht="27" customHeight="1" thickBot="1" x14ac:dyDescent="0.3">
      <c r="A36" s="19" t="s">
        <v>19</v>
      </c>
      <c r="B36" s="21"/>
      <c r="C36" s="49">
        <f t="shared" ref="C36:G36" si="6">SUM(C37:C45)</f>
        <v>17990793</v>
      </c>
      <c r="D36" s="49"/>
      <c r="E36" s="65">
        <f t="shared" si="6"/>
        <v>0</v>
      </c>
      <c r="F36" s="65">
        <f t="shared" si="6"/>
        <v>33040</v>
      </c>
      <c r="G36" s="65">
        <f t="shared" si="6"/>
        <v>133473</v>
      </c>
      <c r="H36" s="63">
        <f>SUM(H37:H45)</f>
        <v>166513</v>
      </c>
      <c r="K36" s="11"/>
    </row>
    <row r="37" spans="1:11" x14ac:dyDescent="0.25">
      <c r="A37" s="22" t="s">
        <v>20</v>
      </c>
      <c r="B37" s="21"/>
      <c r="C37" s="50">
        <v>509000</v>
      </c>
      <c r="D37" s="35"/>
      <c r="E37" s="37">
        <v>0</v>
      </c>
      <c r="F37" s="37">
        <v>33040</v>
      </c>
      <c r="G37" s="37">
        <v>6741</v>
      </c>
      <c r="H37" s="54">
        <f t="shared" ref="H37:H53" si="7">SUM(E37:G37)</f>
        <v>39781</v>
      </c>
    </row>
    <row r="38" spans="1:11" x14ac:dyDescent="0.25">
      <c r="A38" s="20" t="s">
        <v>21</v>
      </c>
      <c r="B38" s="21"/>
      <c r="C38" s="48">
        <v>432000</v>
      </c>
      <c r="D38" s="53"/>
      <c r="E38" s="55">
        <v>0</v>
      </c>
      <c r="F38" s="55"/>
      <c r="G38" s="55"/>
      <c r="H38" s="54">
        <f t="shared" si="7"/>
        <v>0</v>
      </c>
    </row>
    <row r="39" spans="1:11" x14ac:dyDescent="0.25">
      <c r="A39" s="22" t="s">
        <v>22</v>
      </c>
      <c r="B39" s="21"/>
      <c r="C39" s="48">
        <v>544692</v>
      </c>
      <c r="D39" s="53"/>
      <c r="E39" s="55">
        <v>0</v>
      </c>
      <c r="F39" s="55"/>
      <c r="G39" s="55"/>
      <c r="H39" s="54">
        <f t="shared" si="7"/>
        <v>0</v>
      </c>
    </row>
    <row r="40" spans="1:11" x14ac:dyDescent="0.25">
      <c r="A40" s="20" t="s">
        <v>23</v>
      </c>
      <c r="B40" s="21"/>
      <c r="C40" s="48">
        <v>200000</v>
      </c>
      <c r="D40" s="53"/>
      <c r="E40" s="55">
        <v>0</v>
      </c>
      <c r="F40" s="55"/>
      <c r="G40" s="55"/>
      <c r="H40" s="54">
        <f t="shared" si="7"/>
        <v>0</v>
      </c>
    </row>
    <row r="41" spans="1:11" x14ac:dyDescent="0.25">
      <c r="A41" s="22" t="s">
        <v>24</v>
      </c>
      <c r="B41" s="21"/>
      <c r="C41" s="48">
        <v>384000</v>
      </c>
      <c r="D41" s="53"/>
      <c r="E41" s="55">
        <v>0</v>
      </c>
      <c r="F41" s="55"/>
      <c r="G41" s="55">
        <v>126732</v>
      </c>
      <c r="H41" s="54">
        <f t="shared" si="7"/>
        <v>126732</v>
      </c>
    </row>
    <row r="42" spans="1:11" ht="30" x14ac:dyDescent="0.25">
      <c r="A42" s="33" t="s">
        <v>25</v>
      </c>
      <c r="B42" s="34"/>
      <c r="C42" s="48">
        <v>192000</v>
      </c>
      <c r="D42" s="53"/>
      <c r="E42" s="55">
        <v>0</v>
      </c>
      <c r="F42" s="55"/>
      <c r="G42" s="55"/>
      <c r="H42" s="54">
        <f t="shared" si="7"/>
        <v>0</v>
      </c>
      <c r="J42" s="11"/>
    </row>
    <row r="43" spans="1:11" ht="30" x14ac:dyDescent="0.25">
      <c r="A43" s="39" t="s">
        <v>26</v>
      </c>
      <c r="B43" s="40"/>
      <c r="C43" s="48">
        <v>8176000</v>
      </c>
      <c r="D43" s="53"/>
      <c r="E43" s="55">
        <v>0</v>
      </c>
      <c r="F43" s="55"/>
      <c r="G43" s="55"/>
      <c r="H43" s="54">
        <f t="shared" si="7"/>
        <v>0</v>
      </c>
      <c r="I43" s="11"/>
    </row>
    <row r="44" spans="1:11" ht="45" x14ac:dyDescent="0.25">
      <c r="A44" s="20" t="s">
        <v>27</v>
      </c>
      <c r="B44" s="21"/>
      <c r="C44" s="48">
        <v>0</v>
      </c>
      <c r="D44" s="53"/>
      <c r="E44" s="55">
        <v>0</v>
      </c>
      <c r="F44" s="55"/>
      <c r="G44" s="55"/>
      <c r="H44" s="54">
        <f t="shared" si="7"/>
        <v>0</v>
      </c>
    </row>
    <row r="45" spans="1:11" ht="27" customHeight="1" thickBot="1" x14ac:dyDescent="0.3">
      <c r="A45" s="20" t="s">
        <v>28</v>
      </c>
      <c r="B45" s="21"/>
      <c r="C45" s="64">
        <v>7553101</v>
      </c>
      <c r="D45" s="32"/>
      <c r="E45" s="7">
        <v>0</v>
      </c>
      <c r="F45" s="7"/>
      <c r="G45" s="7"/>
      <c r="H45" s="54">
        <f t="shared" si="7"/>
        <v>0</v>
      </c>
    </row>
    <row r="46" spans="1:11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/>
      <c r="E46" s="49">
        <f t="shared" ref="E46:H46" si="8">SUM(E47:E53)</f>
        <v>17166</v>
      </c>
      <c r="F46" s="49">
        <f t="shared" si="8"/>
        <v>20000</v>
      </c>
      <c r="G46" s="49">
        <f t="shared" si="8"/>
        <v>149333.32999999999</v>
      </c>
      <c r="H46" s="49">
        <f t="shared" si="8"/>
        <v>186499.33</v>
      </c>
    </row>
    <row r="47" spans="1:11" ht="30" x14ac:dyDescent="0.25">
      <c r="A47" s="20" t="s">
        <v>30</v>
      </c>
      <c r="B47" s="21"/>
      <c r="C47" s="50">
        <v>2845000</v>
      </c>
      <c r="D47" s="35"/>
      <c r="E47" s="37">
        <v>17166</v>
      </c>
      <c r="F47" s="37">
        <v>0</v>
      </c>
      <c r="G47" s="37">
        <v>149333.32999999999</v>
      </c>
      <c r="H47" s="54">
        <f t="shared" si="7"/>
        <v>166499.32999999999</v>
      </c>
    </row>
    <row r="48" spans="1:11" ht="30" x14ac:dyDescent="0.25">
      <c r="A48" s="20" t="s">
        <v>31</v>
      </c>
      <c r="B48" s="21"/>
      <c r="C48" s="48"/>
      <c r="D48" s="55"/>
      <c r="E48" s="55">
        <v>0</v>
      </c>
      <c r="F48" s="55">
        <v>0</v>
      </c>
      <c r="G48" s="55"/>
      <c r="H48" s="54">
        <f t="shared" si="7"/>
        <v>0</v>
      </c>
    </row>
    <row r="49" spans="1:11" ht="30" x14ac:dyDescent="0.25">
      <c r="A49" s="20" t="s">
        <v>32</v>
      </c>
      <c r="B49" s="21"/>
      <c r="C49" s="48"/>
      <c r="D49" s="55"/>
      <c r="E49" s="55">
        <v>0</v>
      </c>
      <c r="F49" s="55">
        <v>0</v>
      </c>
      <c r="G49" s="55"/>
      <c r="H49" s="54">
        <f t="shared" si="7"/>
        <v>0</v>
      </c>
    </row>
    <row r="50" spans="1:11" ht="30" x14ac:dyDescent="0.25">
      <c r="A50" s="20" t="s">
        <v>33</v>
      </c>
      <c r="B50" s="21"/>
      <c r="C50" s="48"/>
      <c r="D50" s="55"/>
      <c r="E50" s="55">
        <v>0</v>
      </c>
      <c r="F50" s="55">
        <v>0</v>
      </c>
      <c r="G50" s="55"/>
      <c r="H50" s="54">
        <f t="shared" si="7"/>
        <v>0</v>
      </c>
    </row>
    <row r="51" spans="1:11" ht="30" x14ac:dyDescent="0.25">
      <c r="A51" s="20" t="s">
        <v>34</v>
      </c>
      <c r="B51" s="21"/>
      <c r="C51" s="48"/>
      <c r="D51" s="55"/>
      <c r="E51" s="55">
        <v>0</v>
      </c>
      <c r="F51" s="55">
        <v>0</v>
      </c>
      <c r="G51" s="55"/>
      <c r="H51" s="54">
        <f t="shared" si="7"/>
        <v>0</v>
      </c>
    </row>
    <row r="52" spans="1:11" ht="30" x14ac:dyDescent="0.25">
      <c r="A52" s="20" t="s">
        <v>35</v>
      </c>
      <c r="B52" s="21"/>
      <c r="C52" s="48">
        <v>3000000</v>
      </c>
      <c r="D52" s="55"/>
      <c r="E52" s="55">
        <v>0</v>
      </c>
      <c r="F52" s="55">
        <v>0</v>
      </c>
      <c r="G52" s="55"/>
      <c r="H52" s="54">
        <f t="shared" si="7"/>
        <v>0</v>
      </c>
    </row>
    <row r="53" spans="1:11" ht="30.75" thickBot="1" x14ac:dyDescent="0.3">
      <c r="A53" s="20" t="s">
        <v>36</v>
      </c>
      <c r="B53" s="21"/>
      <c r="C53" s="64"/>
      <c r="D53" s="7"/>
      <c r="E53" s="7">
        <v>0</v>
      </c>
      <c r="F53" s="7">
        <v>20000</v>
      </c>
      <c r="G53" s="7"/>
      <c r="H53" s="54">
        <f t="shared" si="7"/>
        <v>20000</v>
      </c>
    </row>
    <row r="54" spans="1:11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</row>
    <row r="55" spans="1:11" ht="30" x14ac:dyDescent="0.25">
      <c r="A55" s="20" t="s">
        <v>38</v>
      </c>
      <c r="B55" s="21"/>
      <c r="C55" s="37">
        <v>0</v>
      </c>
      <c r="D55" s="37"/>
      <c r="E55" s="37">
        <v>0</v>
      </c>
      <c r="F55" s="37">
        <v>0</v>
      </c>
      <c r="G55" s="37"/>
      <c r="H55" s="54">
        <f t="shared" ref="H55:H61" si="9">SUM(E55:E55)</f>
        <v>0</v>
      </c>
    </row>
    <row r="56" spans="1:11" ht="30" x14ac:dyDescent="0.25">
      <c r="A56" s="20" t="s">
        <v>39</v>
      </c>
      <c r="B56" s="21"/>
      <c r="C56" s="55">
        <v>0</v>
      </c>
      <c r="D56" s="55"/>
      <c r="E56" s="55">
        <v>0</v>
      </c>
      <c r="F56" s="55">
        <v>0</v>
      </c>
      <c r="G56" s="55"/>
      <c r="H56" s="54">
        <f t="shared" si="9"/>
        <v>0</v>
      </c>
    </row>
    <row r="57" spans="1:11" ht="30" x14ac:dyDescent="0.25">
      <c r="A57" s="20" t="s">
        <v>40</v>
      </c>
      <c r="B57" s="21"/>
      <c r="C57" s="55">
        <v>0</v>
      </c>
      <c r="D57" s="55"/>
      <c r="E57" s="55">
        <v>0</v>
      </c>
      <c r="F57" s="55">
        <v>0</v>
      </c>
      <c r="G57" s="55"/>
      <c r="H57" s="54">
        <f t="shared" si="9"/>
        <v>0</v>
      </c>
    </row>
    <row r="58" spans="1:11" ht="30" x14ac:dyDescent="0.25">
      <c r="A58" s="33" t="s">
        <v>41</v>
      </c>
      <c r="B58" s="34"/>
      <c r="C58" s="55">
        <v>0</v>
      </c>
      <c r="D58" s="55"/>
      <c r="E58" s="55">
        <v>0</v>
      </c>
      <c r="F58" s="55">
        <v>0</v>
      </c>
      <c r="G58" s="55"/>
      <c r="H58" s="54">
        <f t="shared" si="9"/>
        <v>0</v>
      </c>
    </row>
    <row r="59" spans="1:11" ht="30" x14ac:dyDescent="0.25">
      <c r="A59" s="39" t="s">
        <v>42</v>
      </c>
      <c r="B59" s="40"/>
      <c r="C59" s="55">
        <v>0</v>
      </c>
      <c r="D59" s="55"/>
      <c r="E59" s="55">
        <v>0</v>
      </c>
      <c r="F59" s="55">
        <v>0</v>
      </c>
      <c r="G59" s="55"/>
      <c r="H59" s="54">
        <f t="shared" si="9"/>
        <v>0</v>
      </c>
    </row>
    <row r="60" spans="1:11" ht="30" x14ac:dyDescent="0.25">
      <c r="A60" s="20" t="s">
        <v>43</v>
      </c>
      <c r="B60" s="21"/>
      <c r="C60" s="55">
        <v>0</v>
      </c>
      <c r="D60" s="55"/>
      <c r="E60" s="55">
        <v>0</v>
      </c>
      <c r="F60" s="55">
        <v>0</v>
      </c>
      <c r="G60" s="55"/>
      <c r="H60" s="54">
        <f t="shared" si="9"/>
        <v>0</v>
      </c>
    </row>
    <row r="61" spans="1:11" ht="30.75" thickBot="1" x14ac:dyDescent="0.3">
      <c r="A61" s="20" t="s">
        <v>44</v>
      </c>
      <c r="B61" s="21"/>
      <c r="C61" s="7">
        <v>0</v>
      </c>
      <c r="D61" s="7"/>
      <c r="E61" s="7">
        <v>0</v>
      </c>
      <c r="F61" s="7">
        <v>0</v>
      </c>
      <c r="G61" s="7"/>
      <c r="H61" s="54">
        <f t="shared" si="9"/>
        <v>0</v>
      </c>
    </row>
    <row r="62" spans="1:11" ht="30.75" thickBot="1" x14ac:dyDescent="0.3">
      <c r="A62" s="19" t="s">
        <v>45</v>
      </c>
      <c r="B62" s="21"/>
      <c r="C62" s="49">
        <f>SUM(C63:C71)</f>
        <v>3541433</v>
      </c>
      <c r="D62" s="49"/>
      <c r="E62" s="49">
        <f t="shared" ref="E62:G62" si="10">SUM(E63:E71)</f>
        <v>0</v>
      </c>
      <c r="F62" s="49">
        <f t="shared" si="10"/>
        <v>0</v>
      </c>
      <c r="G62" s="49">
        <f t="shared" si="10"/>
        <v>0</v>
      </c>
      <c r="H62" s="49">
        <f t="shared" ref="H62" si="11">SUM(H63:H71)</f>
        <v>0</v>
      </c>
      <c r="K62" s="11"/>
    </row>
    <row r="63" spans="1:11" x14ac:dyDescent="0.25">
      <c r="A63" s="20" t="s">
        <v>46</v>
      </c>
      <c r="B63" s="21"/>
      <c r="C63" s="64">
        <v>1964500</v>
      </c>
      <c r="D63" s="32"/>
      <c r="E63" s="7">
        <v>0</v>
      </c>
      <c r="F63" s="7">
        <v>0</v>
      </c>
      <c r="G63" s="7">
        <v>0</v>
      </c>
      <c r="H63" s="54">
        <f t="shared" ref="H63:H71" si="12">SUM(E63:E63)</f>
        <v>0</v>
      </c>
    </row>
    <row r="64" spans="1:11" ht="30" x14ac:dyDescent="0.25">
      <c r="A64" s="20" t="s">
        <v>47</v>
      </c>
      <c r="B64" s="21"/>
      <c r="C64" s="48">
        <v>1576933</v>
      </c>
      <c r="D64" s="53"/>
      <c r="E64" s="55">
        <v>0</v>
      </c>
      <c r="F64" s="55">
        <v>0</v>
      </c>
      <c r="G64" s="55">
        <v>0</v>
      </c>
      <c r="H64" s="54">
        <f t="shared" si="12"/>
        <v>0</v>
      </c>
    </row>
    <row r="65" spans="1:11" ht="30" x14ac:dyDescent="0.25">
      <c r="A65" s="20" t="s">
        <v>48</v>
      </c>
      <c r="B65" s="21"/>
      <c r="C65" s="48"/>
      <c r="D65" s="55"/>
      <c r="E65" s="55">
        <v>0</v>
      </c>
      <c r="F65" s="55">
        <v>0</v>
      </c>
      <c r="G65" s="55">
        <v>0</v>
      </c>
      <c r="H65" s="54">
        <f t="shared" si="12"/>
        <v>0</v>
      </c>
    </row>
    <row r="66" spans="1:11" ht="30" x14ac:dyDescent="0.25">
      <c r="A66" s="20" t="s">
        <v>49</v>
      </c>
      <c r="B66" s="21"/>
      <c r="C66" s="48">
        <v>0</v>
      </c>
      <c r="D66" s="55"/>
      <c r="E66" s="55">
        <v>0</v>
      </c>
      <c r="F66" s="55">
        <v>0</v>
      </c>
      <c r="G66" s="55">
        <v>0</v>
      </c>
      <c r="H66" s="54">
        <f t="shared" si="12"/>
        <v>0</v>
      </c>
    </row>
    <row r="67" spans="1:11" ht="30" x14ac:dyDescent="0.25">
      <c r="A67" s="20" t="s">
        <v>50</v>
      </c>
      <c r="B67" s="21"/>
      <c r="C67" s="48">
        <v>0</v>
      </c>
      <c r="D67" s="55"/>
      <c r="E67" s="55">
        <v>0</v>
      </c>
      <c r="F67" s="55">
        <v>0</v>
      </c>
      <c r="G67" s="55">
        <v>0</v>
      </c>
      <c r="H67" s="54">
        <f t="shared" si="12"/>
        <v>0</v>
      </c>
    </row>
    <row r="68" spans="1:11" ht="22.5" customHeight="1" x14ac:dyDescent="0.25">
      <c r="A68" s="20" t="s">
        <v>51</v>
      </c>
      <c r="B68" s="21"/>
      <c r="C68" s="48"/>
      <c r="D68" s="55"/>
      <c r="E68" s="55">
        <v>0</v>
      </c>
      <c r="F68" s="55">
        <v>0</v>
      </c>
      <c r="G68" s="55">
        <v>0</v>
      </c>
      <c r="H68" s="54">
        <f t="shared" si="12"/>
        <v>0</v>
      </c>
    </row>
    <row r="69" spans="1:11" ht="19.5" customHeight="1" x14ac:dyDescent="0.25">
      <c r="A69" s="20" t="s">
        <v>52</v>
      </c>
      <c r="B69" s="21"/>
      <c r="C69" s="48"/>
      <c r="D69" s="55"/>
      <c r="E69" s="55">
        <v>0</v>
      </c>
      <c r="F69" s="55">
        <v>0</v>
      </c>
      <c r="G69" s="55">
        <v>0</v>
      </c>
      <c r="H69" s="54">
        <f t="shared" si="12"/>
        <v>0</v>
      </c>
    </row>
    <row r="70" spans="1:11" ht="20.25" customHeight="1" x14ac:dyDescent="0.25">
      <c r="A70" s="20" t="s">
        <v>53</v>
      </c>
      <c r="B70" s="21"/>
      <c r="C70" s="48">
        <v>0</v>
      </c>
      <c r="D70" s="55"/>
      <c r="E70" s="55">
        <v>0</v>
      </c>
      <c r="F70" s="55">
        <v>0</v>
      </c>
      <c r="G70" s="55">
        <v>0</v>
      </c>
      <c r="H70" s="54">
        <f t="shared" si="12"/>
        <v>0</v>
      </c>
    </row>
    <row r="71" spans="1:11" ht="44.25" customHeight="1" thickBot="1" x14ac:dyDescent="0.3">
      <c r="A71" s="20" t="s">
        <v>54</v>
      </c>
      <c r="B71" s="21"/>
      <c r="C71" s="64"/>
      <c r="D71" s="7"/>
      <c r="E71" s="7">
        <v>0</v>
      </c>
      <c r="F71" s="7">
        <v>0</v>
      </c>
      <c r="G71" s="7">
        <v>0</v>
      </c>
      <c r="H71" s="54">
        <f t="shared" si="12"/>
        <v>0</v>
      </c>
    </row>
    <row r="72" spans="1:11" ht="15.75" thickBot="1" x14ac:dyDescent="0.3">
      <c r="A72" s="19" t="s">
        <v>55</v>
      </c>
      <c r="B72" s="21"/>
      <c r="C72" s="65">
        <f t="shared" ref="C72:E72" si="13">SUM(C73:C76)</f>
        <v>0</v>
      </c>
      <c r="D72" s="65"/>
      <c r="E72" s="65">
        <f t="shared" si="13"/>
        <v>0</v>
      </c>
      <c r="F72" s="65">
        <f t="shared" ref="F72:G72" si="14">SUM(F73:F76)</f>
        <v>0</v>
      </c>
      <c r="G72" s="65">
        <f t="shared" si="14"/>
        <v>0</v>
      </c>
      <c r="H72" s="65">
        <f t="shared" ref="H72" si="15">SUM(H73:H76)</f>
        <v>0</v>
      </c>
    </row>
    <row r="73" spans="1:11" x14ac:dyDescent="0.25">
      <c r="A73" s="20" t="s">
        <v>56</v>
      </c>
      <c r="B73" s="21"/>
      <c r="C73" s="37">
        <v>0</v>
      </c>
      <c r="D73" s="37"/>
      <c r="E73" s="37">
        <v>0</v>
      </c>
      <c r="F73" s="37">
        <v>0</v>
      </c>
      <c r="G73" s="37">
        <v>0</v>
      </c>
      <c r="H73" s="54">
        <f>SUM(E73:E73)</f>
        <v>0</v>
      </c>
    </row>
    <row r="74" spans="1:11" x14ac:dyDescent="0.25">
      <c r="A74" s="20" t="s">
        <v>57</v>
      </c>
      <c r="B74" s="21"/>
      <c r="C74" s="55">
        <v>0</v>
      </c>
      <c r="D74" s="55"/>
      <c r="E74" s="55">
        <v>0</v>
      </c>
      <c r="F74" s="55">
        <v>0</v>
      </c>
      <c r="G74" s="55">
        <v>0</v>
      </c>
      <c r="H74" s="54">
        <f>SUM(E74:E74)</f>
        <v>0</v>
      </c>
    </row>
    <row r="75" spans="1:11" x14ac:dyDescent="0.25">
      <c r="A75" s="43" t="s">
        <v>58</v>
      </c>
      <c r="B75" s="34"/>
      <c r="C75" s="37">
        <v>0</v>
      </c>
      <c r="D75" s="37"/>
      <c r="E75" s="37">
        <v>0</v>
      </c>
      <c r="F75" s="37">
        <v>0</v>
      </c>
      <c r="G75" s="37">
        <v>0</v>
      </c>
      <c r="H75" s="54">
        <f>SUM(E75:E75)</f>
        <v>0</v>
      </c>
      <c r="J75" s="11"/>
    </row>
    <row r="76" spans="1:11" ht="45.75" thickBot="1" x14ac:dyDescent="0.3">
      <c r="A76" s="39" t="s">
        <v>59</v>
      </c>
      <c r="B76" s="40"/>
      <c r="C76" s="42">
        <v>0</v>
      </c>
      <c r="D76" s="42"/>
      <c r="E76" s="42">
        <v>0</v>
      </c>
      <c r="F76" s="42">
        <v>0</v>
      </c>
      <c r="G76" s="42">
        <v>0</v>
      </c>
      <c r="H76" s="54">
        <f>SUM(E76:E76)</f>
        <v>0</v>
      </c>
      <c r="K76" t="s">
        <v>96</v>
      </c>
    </row>
    <row r="77" spans="1:11" ht="45.75" customHeight="1" thickBot="1" x14ac:dyDescent="0.3">
      <c r="A77" s="19" t="s">
        <v>60</v>
      </c>
      <c r="B77" s="21"/>
      <c r="C77" s="65">
        <f t="shared" ref="C77" si="16">SUM(C78:C79)</f>
        <v>0</v>
      </c>
      <c r="D77" s="65"/>
      <c r="E77" s="65">
        <f t="shared" ref="E77:H77" si="17">SUM(E78:E79)</f>
        <v>0</v>
      </c>
      <c r="F77" s="65">
        <f t="shared" ref="F77:G77" si="18">SUM(F78:F79)</f>
        <v>0</v>
      </c>
      <c r="G77" s="65">
        <f t="shared" si="18"/>
        <v>0</v>
      </c>
      <c r="H77" s="65">
        <f t="shared" si="17"/>
        <v>0</v>
      </c>
    </row>
    <row r="78" spans="1:11" ht="45.75" customHeight="1" x14ac:dyDescent="0.25">
      <c r="A78" s="20" t="s">
        <v>61</v>
      </c>
      <c r="B78" s="21"/>
      <c r="C78" s="37">
        <v>0</v>
      </c>
      <c r="D78" s="37"/>
      <c r="E78" s="37">
        <v>0</v>
      </c>
      <c r="F78" s="37">
        <v>0</v>
      </c>
      <c r="G78" s="37">
        <v>0</v>
      </c>
      <c r="H78" s="54">
        <f>SUM(E78:E78)</f>
        <v>0</v>
      </c>
    </row>
    <row r="79" spans="1:11" ht="30.75" thickBot="1" x14ac:dyDescent="0.3">
      <c r="A79" s="20" t="s">
        <v>62</v>
      </c>
      <c r="B79" s="21"/>
      <c r="C79" s="7">
        <v>0</v>
      </c>
      <c r="D79" s="7"/>
      <c r="E79" s="7">
        <v>0</v>
      </c>
      <c r="F79" s="7">
        <v>0</v>
      </c>
      <c r="G79" s="7">
        <v>0</v>
      </c>
      <c r="H79" s="54">
        <f>SUM(E79:E79)</f>
        <v>0</v>
      </c>
    </row>
    <row r="80" spans="1:11" ht="15.75" thickBot="1" x14ac:dyDescent="0.3">
      <c r="A80" s="19" t="s">
        <v>63</v>
      </c>
      <c r="B80" s="21"/>
      <c r="C80" s="65">
        <f t="shared" ref="C80" si="19">SUM(C81:C83)</f>
        <v>0</v>
      </c>
      <c r="D80" s="65"/>
      <c r="E80" s="65">
        <f t="shared" ref="E80:H80" si="20">SUM(E81:E83)</f>
        <v>0</v>
      </c>
      <c r="F80" s="65">
        <f t="shared" ref="F80:G80" si="21">SUM(F81:F83)</f>
        <v>0</v>
      </c>
      <c r="G80" s="65">
        <f t="shared" si="21"/>
        <v>0</v>
      </c>
      <c r="H80" s="65">
        <f t="shared" si="20"/>
        <v>0</v>
      </c>
    </row>
    <row r="81" spans="1:11" x14ac:dyDescent="0.25">
      <c r="A81" s="22" t="s">
        <v>64</v>
      </c>
      <c r="B81" s="21"/>
      <c r="C81" s="37">
        <v>0</v>
      </c>
      <c r="D81" s="37"/>
      <c r="E81" s="37">
        <v>0</v>
      </c>
      <c r="F81" s="37">
        <v>0</v>
      </c>
      <c r="G81" s="37">
        <v>0</v>
      </c>
      <c r="H81" s="54">
        <f>SUM(E81:E81)</f>
        <v>0</v>
      </c>
    </row>
    <row r="82" spans="1:11" x14ac:dyDescent="0.25">
      <c r="A82" s="22" t="s">
        <v>65</v>
      </c>
      <c r="B82" s="21"/>
      <c r="C82" s="55">
        <v>0</v>
      </c>
      <c r="D82" s="55"/>
      <c r="E82" s="55">
        <v>0</v>
      </c>
      <c r="F82" s="55">
        <v>0</v>
      </c>
      <c r="G82" s="55">
        <v>0</v>
      </c>
      <c r="H82" s="54">
        <f>SUM(E82:E82)</f>
        <v>0</v>
      </c>
      <c r="J82" s="11"/>
      <c r="K82" s="11"/>
    </row>
    <row r="83" spans="1:11" ht="30.75" thickBot="1" x14ac:dyDescent="0.3">
      <c r="A83" s="20" t="s">
        <v>66</v>
      </c>
      <c r="B83" s="21"/>
      <c r="C83" s="42">
        <v>0</v>
      </c>
      <c r="D83" s="42"/>
      <c r="E83" s="42">
        <v>0</v>
      </c>
      <c r="F83" s="42">
        <v>0</v>
      </c>
      <c r="G83" s="42">
        <v>0</v>
      </c>
      <c r="H83" s="54">
        <f>SUM(E83:E83)</f>
        <v>0</v>
      </c>
    </row>
    <row r="84" spans="1:11" ht="15.75" thickBot="1" x14ac:dyDescent="0.3">
      <c r="A84" s="26" t="s">
        <v>67</v>
      </c>
      <c r="B84" s="27"/>
      <c r="C84" s="51">
        <f>+C19</f>
        <v>334176821</v>
      </c>
      <c r="D84" s="51"/>
      <c r="E84" s="66">
        <f t="shared" ref="E84:G84" si="22">+E20+E26+E36+E46+E62</f>
        <v>15107975.369999999</v>
      </c>
      <c r="F84" s="66">
        <f t="shared" si="22"/>
        <v>16510883.060000001</v>
      </c>
      <c r="G84" s="66">
        <f t="shared" si="22"/>
        <v>17431851.889999997</v>
      </c>
      <c r="H84" s="66">
        <f>+H20+H26+H36+H46+H62</f>
        <v>49050710.319999993</v>
      </c>
    </row>
    <row r="85" spans="1:11" ht="15.75" thickBot="1" x14ac:dyDescent="0.3">
      <c r="A85" s="23"/>
      <c r="B85" s="21"/>
      <c r="C85" s="67"/>
      <c r="D85" s="32"/>
      <c r="E85" s="7"/>
      <c r="F85" s="7"/>
      <c r="G85" s="7"/>
      <c r="H85" s="8"/>
    </row>
    <row r="86" spans="1:11" ht="15.75" thickBot="1" x14ac:dyDescent="0.3">
      <c r="A86" s="28" t="s">
        <v>68</v>
      </c>
      <c r="B86" s="29"/>
      <c r="C86" s="51"/>
      <c r="D86" s="68"/>
      <c r="E86" s="68">
        <v>0</v>
      </c>
      <c r="F86" s="68">
        <v>0</v>
      </c>
      <c r="G86" s="68">
        <v>0</v>
      </c>
      <c r="H86" s="80">
        <v>0</v>
      </c>
    </row>
    <row r="87" spans="1:11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54">
        <f t="shared" ref="H87:H92" si="23">SUM(E87:E87)</f>
        <v>0</v>
      </c>
    </row>
    <row r="88" spans="1:11" ht="30" x14ac:dyDescent="0.25">
      <c r="A88" s="20" t="s">
        <v>70</v>
      </c>
      <c r="B88" s="21"/>
      <c r="C88" s="48">
        <v>0</v>
      </c>
      <c r="D88" s="57"/>
      <c r="E88" s="57">
        <v>0</v>
      </c>
      <c r="F88" s="57">
        <v>0</v>
      </c>
      <c r="G88" s="57">
        <v>0</v>
      </c>
      <c r="H88" s="54">
        <f t="shared" si="23"/>
        <v>0</v>
      </c>
    </row>
    <row r="89" spans="1:11" ht="30.75" thickBot="1" x14ac:dyDescent="0.3">
      <c r="A89" s="20" t="s">
        <v>71</v>
      </c>
      <c r="B89" s="21"/>
      <c r="C89" s="69"/>
      <c r="D89" s="8"/>
      <c r="E89" s="8">
        <v>0</v>
      </c>
      <c r="F89" s="8">
        <v>0</v>
      </c>
      <c r="G89" s="8">
        <v>0</v>
      </c>
      <c r="H89" s="54">
        <f t="shared" si="23"/>
        <v>0</v>
      </c>
    </row>
    <row r="90" spans="1:11" ht="15.75" thickBot="1" x14ac:dyDescent="0.3">
      <c r="A90" s="19" t="s">
        <v>72</v>
      </c>
      <c r="C90" s="70">
        <v>0</v>
      </c>
      <c r="D90" s="68"/>
      <c r="E90" s="68">
        <v>0</v>
      </c>
      <c r="F90" s="68">
        <v>0</v>
      </c>
      <c r="G90" s="68">
        <v>0</v>
      </c>
      <c r="H90" s="54">
        <f t="shared" si="23"/>
        <v>0</v>
      </c>
    </row>
    <row r="91" spans="1:11" x14ac:dyDescent="0.25">
      <c r="A91" s="22" t="s">
        <v>73</v>
      </c>
      <c r="B91" s="21"/>
      <c r="C91" s="64">
        <v>0</v>
      </c>
      <c r="D91" s="8"/>
      <c r="E91" s="8">
        <v>0</v>
      </c>
      <c r="F91" s="8">
        <v>0</v>
      </c>
      <c r="G91" s="8">
        <v>0</v>
      </c>
      <c r="H91" s="54">
        <f t="shared" si="23"/>
        <v>0</v>
      </c>
    </row>
    <row r="92" spans="1:11" x14ac:dyDescent="0.25">
      <c r="A92" s="22" t="s">
        <v>74</v>
      </c>
      <c r="C92" s="71"/>
      <c r="D92" s="57"/>
      <c r="E92" s="57">
        <v>0</v>
      </c>
      <c r="F92" s="57">
        <v>0</v>
      </c>
      <c r="G92" s="57">
        <v>0</v>
      </c>
      <c r="H92" s="54">
        <f t="shared" si="23"/>
        <v>0</v>
      </c>
    </row>
    <row r="93" spans="1:11" x14ac:dyDescent="0.25">
      <c r="A93" s="22"/>
      <c r="C93" s="73">
        <v>0</v>
      </c>
      <c r="D93" s="72"/>
      <c r="E93" s="8"/>
      <c r="F93" s="8"/>
      <c r="G93" s="8"/>
      <c r="H93" s="82"/>
    </row>
    <row r="94" spans="1:11" ht="15.75" thickBot="1" x14ac:dyDescent="0.3">
      <c r="A94" s="22"/>
      <c r="C94" s="74"/>
      <c r="D94" s="8"/>
      <c r="E94" s="8"/>
      <c r="F94" s="8"/>
      <c r="G94" s="8"/>
      <c r="H94" s="79">
        <f>SUM(E94:E94)</f>
        <v>0</v>
      </c>
    </row>
    <row r="95" spans="1:11" ht="15.75" thickBot="1" x14ac:dyDescent="0.3">
      <c r="A95" s="30" t="s">
        <v>75</v>
      </c>
      <c r="C95" s="75"/>
      <c r="D95" s="68"/>
      <c r="E95" s="68">
        <v>0</v>
      </c>
      <c r="F95" s="68">
        <v>0</v>
      </c>
      <c r="G95" s="68">
        <v>0</v>
      </c>
      <c r="H95" s="68">
        <v>0</v>
      </c>
    </row>
    <row r="96" spans="1:11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  <c r="G96" s="77">
        <v>0</v>
      </c>
      <c r="H96" s="77">
        <v>0</v>
      </c>
    </row>
    <row r="97" spans="1:10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  <c r="G97" s="76">
        <v>0</v>
      </c>
      <c r="H97" s="76">
        <v>0</v>
      </c>
    </row>
    <row r="98" spans="1:10" x14ac:dyDescent="0.25">
      <c r="A98" s="45"/>
      <c r="B98" s="34"/>
      <c r="C98" s="35"/>
      <c r="D98" s="36"/>
      <c r="E98" s="38"/>
      <c r="F98" s="38"/>
      <c r="G98" s="38"/>
      <c r="H98" s="46"/>
    </row>
    <row r="99" spans="1:10" ht="21" customHeight="1" thickBot="1" x14ac:dyDescent="0.3">
      <c r="A99" s="44" t="s">
        <v>78</v>
      </c>
      <c r="B99" s="31"/>
      <c r="C99" s="78">
        <f>+C84+C97</f>
        <v>334176821</v>
      </c>
      <c r="D99" s="78">
        <f>+D84+D97</f>
        <v>0</v>
      </c>
      <c r="E99" s="78">
        <f t="shared" ref="E99:H99" si="24">+E84+E97</f>
        <v>15107975.369999999</v>
      </c>
      <c r="F99" s="78">
        <f t="shared" si="24"/>
        <v>16510883.060000001</v>
      </c>
      <c r="G99" s="78">
        <f t="shared" si="24"/>
        <v>17431851.889999997</v>
      </c>
      <c r="H99" s="78">
        <f t="shared" si="24"/>
        <v>49050710.319999993</v>
      </c>
      <c r="J99" s="11"/>
    </row>
    <row r="100" spans="1:10" ht="15.75" thickTop="1" x14ac:dyDescent="0.25">
      <c r="A100" s="10" t="s">
        <v>85</v>
      </c>
      <c r="H100" s="11"/>
    </row>
    <row r="101" spans="1:10" x14ac:dyDescent="0.25">
      <c r="A101" s="2" t="s">
        <v>86</v>
      </c>
      <c r="E101" s="3"/>
      <c r="F101" s="3"/>
      <c r="G101" s="3"/>
      <c r="H101" s="3"/>
    </row>
    <row r="102" spans="1:10" x14ac:dyDescent="0.25">
      <c r="A102" s="2" t="s">
        <v>87</v>
      </c>
      <c r="E102" s="11"/>
      <c r="F102" s="11"/>
      <c r="G102" s="11"/>
      <c r="H102" s="11"/>
    </row>
    <row r="103" spans="1:10" x14ac:dyDescent="0.25">
      <c r="A103" s="2" t="s">
        <v>88</v>
      </c>
    </row>
    <row r="104" spans="1:10" x14ac:dyDescent="0.25">
      <c r="A104" s="2" t="s">
        <v>89</v>
      </c>
    </row>
    <row r="105" spans="1:10" x14ac:dyDescent="0.25">
      <c r="A105" s="2" t="s">
        <v>90</v>
      </c>
    </row>
    <row r="106" spans="1:10" x14ac:dyDescent="0.25">
      <c r="A106" s="2" t="s">
        <v>94</v>
      </c>
    </row>
    <row r="107" spans="1:10" x14ac:dyDescent="0.25">
      <c r="A107" s="2"/>
    </row>
    <row r="108" spans="1:10" x14ac:dyDescent="0.25">
      <c r="A108" s="2"/>
    </row>
    <row r="109" spans="1:10" x14ac:dyDescent="0.25">
      <c r="A109" s="2"/>
    </row>
    <row r="110" spans="1:10" x14ac:dyDescent="0.25">
      <c r="A110" s="2"/>
    </row>
    <row r="111" spans="1:10" x14ac:dyDescent="0.25">
      <c r="A111" s="2"/>
    </row>
    <row r="112" spans="1:10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H16"/>
    <mergeCell ref="A12:I12"/>
    <mergeCell ref="A11:I11"/>
    <mergeCell ref="A13:I13"/>
    <mergeCell ref="A14:I14"/>
    <mergeCell ref="A15:I15"/>
  </mergeCells>
  <printOptions horizontalCentered="1"/>
  <pageMargins left="0" right="0" top="0.19685039370078741" bottom="0.19685039370078741" header="0.31496062992125984" footer="0.31496062992125984"/>
  <pageSetup scale="88" fitToHeight="0" orientation="portrait" r:id="rId1"/>
  <headerFooter>
    <oddFooter>Página &amp;P</oddFooter>
  </headerFooter>
  <rowBreaks count="3" manualBreakCount="3">
    <brk id="43" max="5" man="1"/>
    <brk id="62" max="5" man="1"/>
    <brk id="82" max="5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2024-02-02T16:46:14Z</cp:lastPrinted>
  <dcterms:created xsi:type="dcterms:W3CDTF">2018-04-17T18:57:16Z</dcterms:created>
  <dcterms:modified xsi:type="dcterms:W3CDTF">2024-04-08T12:05:56Z</dcterms:modified>
  <cp:category/>
  <cp:contentStatus/>
</cp:coreProperties>
</file>