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yariyama\Downloads\"/>
    </mc:Choice>
  </mc:AlternateContent>
  <xr:revisionPtr revIDLastSave="0" documentId="13_ncr:1_{D157F408-AD94-48A1-99BC-48EDB0589F57}" xr6:coauthVersionLast="47" xr6:coauthVersionMax="47" xr10:uidLastSave="{00000000-0000-0000-0000-000000000000}"/>
  <bookViews>
    <workbookView xWindow="20370" yWindow="-1530" windowWidth="29040" windowHeight="15840" xr2:uid="{4338FEAE-DB8E-4C02-BE6D-DDC1311F061E}"/>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C15" i="1"/>
  <c r="J29" i="1"/>
  <c r="I29" i="1"/>
  <c r="C16"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<sst xmlns="http://schemas.openxmlformats.org/spreadsheetml/2006/main" count="74" uniqueCount="74">
  <si>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</si>
  <si>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</si>
  <si>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</si>
  <si>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</si>
  <si>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</si>
  <si>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</si>
  <si>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</si>
  <si>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</si>
  <si>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</si>
  <si>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</si>
  <si>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</si>
  <si>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</si>
  <si>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</si>
  <si>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</si>
  <si>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</si>
  <si>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</si>
  <si>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</si>
  <si>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</si>
  <si>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</si>
  <si>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</si>
  <si>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</si>
  <si>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</si>
  <si>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</si>
  <si>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</si>
  <si>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</si>
  <si>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</si>
  <si>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</si>
  <si>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</si>
  <si>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</si>
  <si>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</si>
  <si>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</si>
  <si>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</si>
  <si>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</si>
  <si>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</si>
  <si>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</si>
  <si>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</si>
  <si>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</si>
  <si>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</si>
  <si>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</si>
  <si>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</si>
  <si>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</si>
  <si>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</si>
  <si>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</si>
  <si>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</si>
  <si>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</si>
  <si>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</si>
  <si>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</si>
  <si>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</si>
  <si>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</si>
  <si>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0201-PRESIDENCIA DE LA REPÚBLICA</t>
  </si>
  <si>
    <t>06-MINISTERIO DE LA PRESIDENCIA</t>
  </si>
  <si>
    <t>0008-DIRECCIÓN GENERAL DE ÉTICA E INTEGRIDAD GUBERNAMENTAL</t>
  </si>
  <si>
    <t>Impulsar el desarrollo y fortalecimiento de una cultura ética, de transparencia e integridad, a través de la promoción de los valores éticos y morales en la administración pública.</t>
  </si>
  <si>
    <t>Para 2025, ser una institución modelo por excelencia, que propicie la ética y la transparencia en la administración pública, contribuyendo a la prevención de la corrupción administrativa en el Estado Dominicano, valores indispensables para construir el desarrollo sostenible.</t>
  </si>
  <si>
    <t>DESARROLLO INSTITUCIONAL</t>
  </si>
  <si>
    <t>1.1.1</t>
  </si>
  <si>
    <t>16-Promoción y fomento de la ética en el sector público</t>
  </si>
  <si>
    <t>Promover a través de iniciativas y capacitaciones los temas sustantivos de ética y transparencia gubernamental.</t>
  </si>
  <si>
    <t>Servidores públicos y Ciudadania</t>
  </si>
  <si>
    <t>Lograr una administración pública con servidores comprometidos con la transparencia y la ética.</t>
  </si>
  <si>
    <t>5819-Servidores públicos que participan en actividades para el desarrollo y fomento en temas de ética y transparencia gubernamental</t>
  </si>
  <si>
    <t xml:space="preserve">Número de actividades realizadas	</t>
  </si>
  <si>
    <t>Programación Semestral</t>
  </si>
  <si>
    <t>Ejecución Semestral</t>
  </si>
  <si>
    <t>02-Servidores públicos participan en actividades para el desarrollo y fomento en temas de ética y transparencia gubernamental.</t>
  </si>
  <si>
    <t>Los servidores publicos participan en las actividades para el desarrollo y fomento de la ética y la transparencia gubernamental, a traves de las comisiones de integridad gubernamental y cumplimiento normativo (CIGCN), los portales de transparencia y gobierno abierto, como instrumentos de prevencion de la corrupción en la administración pública.</t>
  </si>
  <si>
    <t xml:space="preserve">1.En el semestre enero-junio 2025 se lograron 66 de las 70 actividades programadas, todas las evidencias se encuentran archivadas y fue presentado el informe de resultados al área correspondiente en la DIGEPRES, además, se subió a la plataforma de SIGEF, la programación con cada actividad, como una forma de guía para facilitar la evaluación de las mismas.    </t>
  </si>
  <si>
    <t>Las causas del desvío físico del 5.7% en el primer semestre, se deben a la reprogramación de algunas actividades sustantivas. En cuanto a la desviación financiera del 33.58% registrada en el primer semestre se debe principalmente a la reprogramación y cancelación de algunas actividades, como resultado del recorte presupuestario dispuesto por DIGEPRES. Asimismo, se generaron ahorros en determinadas acciones que optimizaron el uso de los recursos. Cabe destacar que el precongreso y congreso previsto para ejecutarse en este semestre fue cancelado. Además de estos procesos, se ejecutó la actividad de premiación "periodismo de datos" con un monto bastante menor a lo planificado, esto se tradujo en un ahorro para la institución.</t>
  </si>
  <si>
    <t>Ing. Ivan Cruz</t>
  </si>
  <si>
    <t>Director de Planificación y Desarrollo</t>
  </si>
  <si>
    <t xml:space="preserve">Presupuesto aprobado:  </t>
  </si>
  <si>
    <t xml:space="preserve">Presupuesto modificado: </t>
  </si>
  <si>
    <t>Total devengado:</t>
  </si>
  <si>
    <t>Informe de Evaluación Semestral de las Metas Físicas-Financieras Enero-Junio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</si>
</sst>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sz val="12"/>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8" fillId="0" borderId="0" xfId="0" applyFont="1" applyAlignment="1">
      <alignment horizontal="left" vertical="center" wrapText="1"/>
    </xf>
    <xf numFmtId="0" fontId="9" fillId="0" borderId="17" xfId="0" applyFont="1" applyBorder="1" applyAlignment="1" applyProtection="1">
      <alignment vertical="top" wrapText="1"/>
      <protection locked="0"/>
    </xf>
    <xf numFmtId="0" fontId="16" fillId="0" borderId="28" xfId="0" applyFont="1" applyBorder="1" applyAlignment="1" applyProtection="1">
      <alignment horizontal="left" vertical="center" wrapText="1"/>
      <protection locked="0"/>
    </xf>
    <xf numFmtId="0" fontId="8" fillId="0" borderId="22" xfId="0" applyFont="1" applyBorder="1" applyAlignment="1">
      <alignment vertical="top"/>
    </xf>
    <xf numFmtId="44" fontId="24" fillId="0" borderId="22" xfId="3" applyFont="1" applyBorder="1" applyAlignment="1">
      <alignment vertical="top" wrapText="1"/>
    </xf>
    <xf numFmtId="0" fontId="13" fillId="0" borderId="0" xfId="0" applyFont="1" applyAlignment="1" applyProtection="1">
      <alignment horizontal="center"/>
      <protection locked="0"/>
    </xf>
    <xf numFmtId="0" fontId="13" fillId="0" borderId="0" xfId="0" applyFont="1" applyProtection="1">
      <protection locked="0"/>
    </xf>
    <xf numFmtId="0" fontId="15" fillId="8" borderId="38" xfId="0" applyFont="1" applyFill="1" applyBorder="1" applyAlignment="1">
      <alignment horizontal="center" vertical="center" wrapText="1" readingOrder="1"/>
    </xf>
    <xf numFmtId="0" fontId="15" fillId="8" borderId="39" xfId="0" applyFont="1" applyFill="1" applyBorder="1" applyAlignment="1">
      <alignment horizontal="center" vertical="center" wrapText="1" readingOrder="1"/>
    </xf>
    <xf numFmtId="0" fontId="16" fillId="0" borderId="27" xfId="0" applyFont="1" applyBorder="1" applyAlignment="1" applyProtection="1">
      <alignment horizontal="justify" vertical="top" wrapText="1"/>
      <protection locked="0"/>
    </xf>
    <xf numFmtId="167" fontId="16" fillId="7" borderId="29" xfId="0" applyNumberFormat="1" applyFont="1" applyFill="1" applyBorder="1" applyAlignment="1" applyProtection="1">
      <alignment horizontal="center" vertical="center" wrapText="1" readingOrder="1"/>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35" xfId="0" applyFont="1" applyFill="1" applyBorder="1" applyAlignment="1">
      <alignment horizontal="left" vertical="center"/>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justify" vertical="center"/>
      <protection locked="0"/>
    </xf>
    <xf numFmtId="0" fontId="21" fillId="0" borderId="18" xfId="0" applyFont="1" applyBorder="1" applyAlignment="1" applyProtection="1">
      <alignment horizontal="justify" vertic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1" fillId="0" borderId="0" xfId="0" applyFont="1" applyAlignment="1" applyProtection="1">
      <alignment horizontal="justify" vertical="center" wrapText="1"/>
      <protection locked="0"/>
    </xf>
    <xf numFmtId="0" fontId="21" fillId="0" borderId="18" xfId="0" applyFont="1" applyBorder="1" applyAlignment="1" applyProtection="1">
      <alignment horizontal="justify"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4"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4"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justify" vertical="top" wrapText="1"/>
      <protection locked="0"/>
    </xf>
    <xf numFmtId="0" fontId="21" fillId="0" borderId="18" xfId="0" applyFont="1" applyBorder="1" applyAlignment="1" applyProtection="1">
      <alignment horizontal="justify" vertical="top" wrapText="1"/>
      <protection locked="0"/>
    </xf>
    <xf numFmtId="0" fontId="23" fillId="0" borderId="0" xfId="0" applyFont="1" applyAlignment="1" applyProtection="1">
      <alignment horizontal="justify" vertical="top" wrapText="1"/>
      <protection locked="0"/>
    </xf>
    <xf numFmtId="0" fontId="23" fillId="0" borderId="18" xfId="0" applyFont="1" applyBorder="1" applyAlignment="1" applyProtection="1">
      <alignment horizontal="justify" vertical="top"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4">
    <cellStyle name="Millares" xfId="1" builtinId="3"/>
    <cellStyle name="Moneda" xfId="3" builtinId="4"/>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34848</xdr:rowOff>
    </xdr:from>
    <xdr:ext cx="1322070" cy="755030"/>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34848"/>
          <a:ext cx="1322070" cy="755030"/>
        </a:xfrm>
        <a:prstGeom prst="rect">
          <a:avLst/>
        </a:prstGeom>
      </xdr:spPr>
    </xdr:pic>
    <xdr:clientData/>
  </xdr:oneCellAnchor>
  <xdr:twoCellAnchor>
    <xdr:from>
      <xdr:col>4</xdr:col>
      <xdr:colOff>590550</xdr:colOff>
      <xdr:row>41</xdr:row>
      <xdr:rowOff>190500</xdr:rowOff>
    </xdr:from>
    <xdr:to>
      <xdr:col>8</xdr:col>
      <xdr:colOff>628650</xdr:colOff>
      <xdr:row>41</xdr:row>
      <xdr:rowOff>190500</xdr:rowOff>
    </xdr:to>
    <xdr:cxnSp macro="">
      <xdr:nvCxnSpPr>
        <xdr:cNvPr id="4" name="Conector recto 3">
          <a:extLst>
            <a:ext uri="{FF2B5EF4-FFF2-40B4-BE49-F238E27FC236}">
              <a16:creationId xmlns:a16="http://schemas.microsoft.com/office/drawing/2014/main" id="{9EAE2CB2-6D82-36DC-BB27-309ECFA1221C}"/>
            </a:ext>
          </a:extLst>
        </xdr:cNvPr>
        <xdr:cNvCxnSpPr/>
      </xdr:nvCxnSpPr>
      <xdr:spPr>
        <a:xfrm>
          <a:off x="5210175" y="12849225"/>
          <a:ext cx="3429000"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5"/>
  <sheetViews>
    <sheetView tabSelected="1" view="pageBreakPreview" topLeftCell="A34" zoomScale="82" zoomScaleNormal="100" zoomScaleSheetLayoutView="82" workbookViewId="0">
      <selection activeCell="M10" sqref="M10"/>
    </sheetView>
  </sheetViews>
  <sheetFormatPr baseColWidth="10" defaultRowHeight="15" x14ac:dyDescent="0.25"/>
  <cols>
    <col min="1" max="1" width="26.140625" style="6" bestFit="1" customWidth="1"/>
    <col min="2" max="2" width="17.7109375" style="6" bestFit="1" customWidth="1"/>
    <col min="3" max="10" width="12.7109375" style="6" customWidth="1"/>
    <col min="11" max="11" width="11.42578125" style="6"/>
  </cols>
  <sheetData>
    <row r="1" spans="1:11" ht="21.75" thickBot="1" x14ac:dyDescent="0.3">
      <c r="A1" s="15"/>
      <c r="B1" s="44" t="s">
        <v>73</v>
      </c>
      <c r="C1" s="45"/>
      <c r="D1" s="45"/>
      <c r="E1" s="45"/>
      <c r="F1" s="45"/>
      <c r="G1" s="45"/>
      <c r="H1" s="45"/>
      <c r="I1" s="45"/>
      <c r="J1" s="46"/>
      <c r="K1" s="1"/>
    </row>
    <row r="2" spans="1:11" ht="21.75" thickBot="1" x14ac:dyDescent="0.3">
      <c r="A2" s="16"/>
      <c r="B2" s="47" t="s">
        <v>0</v>
      </c>
      <c r="C2" s="48"/>
      <c r="D2" s="47" t="s">
        <v>1</v>
      </c>
      <c r="E2" s="48"/>
      <c r="F2" s="48"/>
      <c r="G2" s="48"/>
      <c r="H2" s="49"/>
      <c r="I2" s="2" t="s">
        <v>2</v>
      </c>
      <c r="J2" s="3" t="s">
        <v>3</v>
      </c>
      <c r="K2" s="1"/>
    </row>
    <row r="3" spans="1:11" ht="21.75" thickBot="1" x14ac:dyDescent="0.3">
      <c r="A3" s="17"/>
      <c r="B3" s="50" t="s">
        <v>4</v>
      </c>
      <c r="C3" s="51"/>
      <c r="D3" s="50"/>
      <c r="E3" s="51"/>
      <c r="F3" s="51"/>
      <c r="G3" s="51"/>
      <c r="H3" s="52"/>
      <c r="I3" s="21"/>
      <c r="J3" s="22"/>
      <c r="K3" s="1"/>
    </row>
    <row r="4" spans="1:11" x14ac:dyDescent="0.25">
      <c r="A4" s="53"/>
      <c r="B4" s="54"/>
      <c r="C4" s="54"/>
      <c r="D4" s="55"/>
      <c r="E4" s="55"/>
      <c r="F4" s="55"/>
      <c r="G4" s="55"/>
      <c r="H4" s="55"/>
      <c r="I4" s="54"/>
      <c r="J4" s="56"/>
      <c r="K4" s="1"/>
    </row>
    <row r="5" spans="1:11" ht="3" customHeight="1" x14ac:dyDescent="0.25">
      <c r="A5" s="35"/>
      <c r="B5" s="36"/>
      <c r="C5" s="36"/>
      <c r="D5" s="36"/>
      <c r="E5" s="36"/>
      <c r="F5" s="36"/>
      <c r="G5" s="36"/>
      <c r="H5" s="36"/>
      <c r="I5" s="36"/>
      <c r="J5" s="37"/>
      <c r="K5" s="1"/>
    </row>
    <row r="6" spans="1:11" ht="15.75" x14ac:dyDescent="0.25">
      <c r="A6" s="38" t="s">
        <v>5</v>
      </c>
      <c r="B6" s="39"/>
      <c r="C6" s="39"/>
      <c r="D6" s="39"/>
      <c r="E6" s="39"/>
      <c r="F6" s="39"/>
      <c r="G6" s="39"/>
      <c r="H6" s="39"/>
      <c r="I6" s="39"/>
      <c r="J6" s="40"/>
      <c r="K6" s="1"/>
    </row>
    <row r="7" spans="1:11" ht="15.75" x14ac:dyDescent="0.25">
      <c r="A7" s="41" t="s">
        <v>6</v>
      </c>
      <c r="B7" s="42"/>
      <c r="C7" s="42"/>
      <c r="D7" s="42"/>
      <c r="E7" s="42"/>
      <c r="F7" s="42"/>
      <c r="G7" s="42"/>
      <c r="H7" s="42"/>
      <c r="I7" s="42"/>
      <c r="J7" s="43"/>
      <c r="K7" s="1"/>
    </row>
    <row r="8" spans="1:11" x14ac:dyDescent="0.25">
      <c r="A8" s="4" t="s">
        <v>7</v>
      </c>
      <c r="B8" s="57" t="s">
        <v>49</v>
      </c>
      <c r="C8" s="58"/>
      <c r="D8" s="58"/>
      <c r="E8" s="58"/>
      <c r="F8" s="58"/>
      <c r="G8" s="58"/>
      <c r="H8" s="58"/>
      <c r="I8" s="58"/>
      <c r="J8" s="59"/>
      <c r="K8" s="1"/>
    </row>
    <row r="9" spans="1:11" ht="15" customHeight="1" x14ac:dyDescent="0.25">
      <c r="A9" s="18" t="s">
        <v>36</v>
      </c>
      <c r="B9" s="57" t="s">
        <v>50</v>
      </c>
      <c r="C9" s="58"/>
      <c r="D9" s="58"/>
      <c r="E9" s="58"/>
      <c r="F9" s="58"/>
      <c r="G9" s="58"/>
      <c r="H9" s="58"/>
      <c r="I9" s="58"/>
      <c r="J9" s="59"/>
      <c r="K9" s="1"/>
    </row>
    <row r="10" spans="1:11" x14ac:dyDescent="0.25">
      <c r="A10" s="18" t="s">
        <v>37</v>
      </c>
      <c r="B10" s="57" t="s">
        <v>51</v>
      </c>
      <c r="C10" s="58"/>
      <c r="D10" s="58"/>
      <c r="E10" s="58"/>
      <c r="F10" s="58"/>
      <c r="G10" s="58"/>
      <c r="H10" s="58"/>
      <c r="I10" s="58"/>
      <c r="J10" s="59"/>
      <c r="K10" s="1"/>
    </row>
    <row r="11" spans="1:11" ht="37.5" customHeight="1" x14ac:dyDescent="0.25">
      <c r="A11" s="4" t="s">
        <v>8</v>
      </c>
      <c r="B11" s="60" t="s">
        <v>52</v>
      </c>
      <c r="C11" s="60"/>
      <c r="D11" s="60"/>
      <c r="E11" s="60"/>
      <c r="F11" s="60"/>
      <c r="G11" s="60"/>
      <c r="H11" s="60"/>
      <c r="I11" s="60"/>
      <c r="J11" s="61"/>
    </row>
    <row r="12" spans="1:11" ht="44.25" customHeight="1" x14ac:dyDescent="0.25">
      <c r="A12" s="4" t="s">
        <v>9</v>
      </c>
      <c r="B12" s="60" t="s">
        <v>53</v>
      </c>
      <c r="C12" s="60"/>
      <c r="D12" s="60"/>
      <c r="E12" s="60"/>
      <c r="F12" s="60"/>
      <c r="G12" s="60"/>
      <c r="H12" s="60"/>
      <c r="I12" s="60"/>
      <c r="J12" s="61"/>
    </row>
    <row r="13" spans="1:11" ht="15.75" x14ac:dyDescent="0.25">
      <c r="A13" s="62" t="s">
        <v>10</v>
      </c>
      <c r="B13" s="63"/>
      <c r="C13" s="63"/>
      <c r="D13" s="63"/>
      <c r="E13" s="63"/>
      <c r="F13" s="63"/>
      <c r="G13" s="63"/>
      <c r="H13" s="63"/>
      <c r="I13" s="63"/>
      <c r="J13" s="64"/>
    </row>
    <row r="14" spans="1:11" x14ac:dyDescent="0.25">
      <c r="A14" s="4" t="s">
        <v>11</v>
      </c>
      <c r="B14" s="19">
        <v>1</v>
      </c>
      <c r="C14" s="34" t="s">
        <v>54</v>
      </c>
      <c r="D14" s="34"/>
      <c r="E14" s="34"/>
      <c r="F14" s="34"/>
      <c r="G14" s="34"/>
      <c r="H14" s="34"/>
      <c r="I14" s="34"/>
      <c r="J14" s="34"/>
    </row>
    <row r="15" spans="1:11" x14ac:dyDescent="0.25">
      <c r="A15" s="4" t="s">
        <v>12</v>
      </c>
      <c r="B15" s="7">
        <v>1.1000000000000001</v>
      </c>
      <c r="C15" s="34" t="str">
        <f>IFERROR(VLOOKUP(B15,'[1]Validacion datos'!A8:B26,2,FALSE),"")</f>
        <v>Administración pública transparente, eficiente y orientada</v>
      </c>
      <c r="D15" s="34"/>
      <c r="E15" s="34"/>
      <c r="F15" s="34"/>
      <c r="G15" s="34"/>
      <c r="H15" s="34"/>
      <c r="I15" s="34"/>
      <c r="J15" s="34"/>
    </row>
    <row r="16" spans="1:11" ht="27" customHeight="1" x14ac:dyDescent="0.25">
      <c r="A16" s="4" t="s">
        <v>13</v>
      </c>
      <c r="B16" s="8" t="s">
        <v>55</v>
      </c>
      <c r="C16" s="34"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34"/>
      <c r="E16" s="34"/>
      <c r="F16" s="34"/>
      <c r="G16" s="34"/>
      <c r="H16" s="34"/>
      <c r="I16" s="34"/>
      <c r="J16" s="34"/>
    </row>
    <row r="17" spans="1:11" ht="15.75" x14ac:dyDescent="0.25">
      <c r="A17" s="62" t="s">
        <v>14</v>
      </c>
      <c r="B17" s="63"/>
      <c r="C17" s="63"/>
      <c r="D17" s="63"/>
      <c r="E17" s="63"/>
      <c r="F17" s="63"/>
      <c r="G17" s="63"/>
      <c r="H17" s="63"/>
      <c r="I17" s="63"/>
      <c r="J17" s="64"/>
    </row>
    <row r="18" spans="1:11" x14ac:dyDescent="0.25">
      <c r="A18" s="4" t="s">
        <v>15</v>
      </c>
      <c r="B18" s="65" t="s">
        <v>56</v>
      </c>
      <c r="C18" s="65"/>
      <c r="D18" s="65"/>
      <c r="E18" s="65"/>
      <c r="F18" s="65"/>
      <c r="G18" s="65"/>
      <c r="H18" s="65"/>
      <c r="I18" s="65"/>
      <c r="J18" s="66"/>
    </row>
    <row r="19" spans="1:11" x14ac:dyDescent="0.25">
      <c r="A19" s="9" t="s">
        <v>16</v>
      </c>
      <c r="B19" s="65" t="s">
        <v>57</v>
      </c>
      <c r="C19" s="65"/>
      <c r="D19" s="65"/>
      <c r="E19" s="65"/>
      <c r="F19" s="65"/>
      <c r="G19" s="65"/>
      <c r="H19" s="65"/>
      <c r="I19" s="65"/>
      <c r="J19" s="66"/>
    </row>
    <row r="20" spans="1:11" x14ac:dyDescent="0.25">
      <c r="A20" s="9" t="s">
        <v>17</v>
      </c>
      <c r="B20" s="65" t="s">
        <v>58</v>
      </c>
      <c r="C20" s="65"/>
      <c r="D20" s="65"/>
      <c r="E20" s="65"/>
      <c r="F20" s="65"/>
      <c r="G20" s="65"/>
      <c r="H20" s="65"/>
      <c r="I20" s="65"/>
      <c r="J20" s="66"/>
    </row>
    <row r="21" spans="1:11" x14ac:dyDescent="0.25">
      <c r="A21" s="9" t="s">
        <v>38</v>
      </c>
      <c r="B21" s="65" t="s">
        <v>59</v>
      </c>
      <c r="C21" s="65"/>
      <c r="D21" s="65"/>
      <c r="E21" s="65"/>
      <c r="F21" s="65"/>
      <c r="G21" s="65"/>
      <c r="H21" s="65"/>
      <c r="I21" s="65"/>
      <c r="J21" s="66"/>
      <c r="K21" s="1"/>
    </row>
    <row r="22" spans="1:11" ht="15.75" x14ac:dyDescent="0.25">
      <c r="A22" s="62" t="s">
        <v>18</v>
      </c>
      <c r="B22" s="63"/>
      <c r="C22" s="63"/>
      <c r="D22" s="63"/>
      <c r="E22" s="63"/>
      <c r="F22" s="63"/>
      <c r="G22" s="63"/>
      <c r="H22" s="63"/>
      <c r="I22" s="63"/>
      <c r="J22" s="64"/>
    </row>
    <row r="23" spans="1:11" ht="15.75" x14ac:dyDescent="0.25">
      <c r="A23" s="41" t="s">
        <v>19</v>
      </c>
      <c r="B23" s="42"/>
      <c r="C23" s="42"/>
      <c r="D23" s="42"/>
      <c r="E23" s="42"/>
      <c r="F23" s="42"/>
      <c r="G23" s="42"/>
      <c r="H23" s="42"/>
      <c r="I23" s="42"/>
      <c r="J23" s="43"/>
      <c r="K23" s="1"/>
    </row>
    <row r="24" spans="1:11" ht="15" customHeight="1" x14ac:dyDescent="0.25">
      <c r="A24" s="67" t="s">
        <v>20</v>
      </c>
      <c r="B24" s="68"/>
      <c r="C24" s="69" t="s">
        <v>21</v>
      </c>
      <c r="D24" s="71"/>
      <c r="E24" s="71"/>
      <c r="F24" s="71" t="s">
        <v>22</v>
      </c>
      <c r="G24" s="71"/>
      <c r="H24" s="68"/>
      <c r="I24" s="69" t="s">
        <v>23</v>
      </c>
      <c r="J24" s="70"/>
    </row>
    <row r="25" spans="1:11" x14ac:dyDescent="0.25">
      <c r="A25" s="89">
        <v>446262545</v>
      </c>
      <c r="B25" s="90"/>
      <c r="C25" s="75">
        <v>446262545</v>
      </c>
      <c r="D25" s="76"/>
      <c r="E25" s="77"/>
      <c r="F25" s="75">
        <v>138916318.69</v>
      </c>
      <c r="G25" s="76"/>
      <c r="H25" s="77"/>
      <c r="I25" s="91">
        <f>+IF(F25&gt;0,F25/C25,0)</f>
        <v>0.31128832174342574</v>
      </c>
      <c r="J25" s="92"/>
    </row>
    <row r="26" spans="1:11" ht="15.75" x14ac:dyDescent="0.25">
      <c r="A26" s="41" t="s">
        <v>24</v>
      </c>
      <c r="B26" s="42"/>
      <c r="C26" s="42"/>
      <c r="D26" s="42"/>
      <c r="E26" s="42"/>
      <c r="F26" s="42"/>
      <c r="G26" s="42"/>
      <c r="H26" s="42"/>
      <c r="I26" s="42"/>
      <c r="J26" s="43"/>
      <c r="K26" s="1"/>
    </row>
    <row r="27" spans="1:11" x14ac:dyDescent="0.25">
      <c r="A27" s="5"/>
      <c r="B27"/>
      <c r="C27" s="72" t="s">
        <v>48</v>
      </c>
      <c r="D27" s="73"/>
      <c r="E27" s="72" t="s">
        <v>62</v>
      </c>
      <c r="F27" s="73"/>
      <c r="G27" s="72" t="s">
        <v>63</v>
      </c>
      <c r="H27" s="72"/>
      <c r="I27" s="72" t="s">
        <v>25</v>
      </c>
      <c r="J27" s="74"/>
    </row>
    <row r="28" spans="1:11" ht="38.25" x14ac:dyDescent="0.25">
      <c r="A28" s="30" t="s">
        <v>26</v>
      </c>
      <c r="B28" s="10" t="s">
        <v>27</v>
      </c>
      <c r="C28" s="10" t="s">
        <v>39</v>
      </c>
      <c r="D28" s="10" t="s">
        <v>40</v>
      </c>
      <c r="E28" s="10" t="s">
        <v>42</v>
      </c>
      <c r="F28" s="10" t="s">
        <v>43</v>
      </c>
      <c r="G28" s="10" t="s">
        <v>44</v>
      </c>
      <c r="H28" s="10" t="s">
        <v>45</v>
      </c>
      <c r="I28" s="10" t="s">
        <v>46</v>
      </c>
      <c r="J28" s="31" t="s">
        <v>47</v>
      </c>
    </row>
    <row r="29" spans="1:11" ht="90.75" customHeight="1" x14ac:dyDescent="0.25">
      <c r="A29" s="32" t="s">
        <v>60</v>
      </c>
      <c r="B29" s="25" t="s">
        <v>61</v>
      </c>
      <c r="C29" s="11">
        <v>130</v>
      </c>
      <c r="D29" s="12">
        <v>446262545</v>
      </c>
      <c r="E29" s="12">
        <v>70</v>
      </c>
      <c r="F29" s="12">
        <v>209161772.5</v>
      </c>
      <c r="G29" s="13">
        <v>66</v>
      </c>
      <c r="H29" s="12">
        <v>138916318.69</v>
      </c>
      <c r="I29" s="14">
        <f>IF(G29&gt;0,G29/C29,0)</f>
        <v>0.50769230769230766</v>
      </c>
      <c r="J29" s="33">
        <f>IF(H29&gt;0,H29/D29,0)</f>
        <v>0.31128832174342574</v>
      </c>
    </row>
    <row r="30" spans="1:11" ht="15.75" x14ac:dyDescent="0.25">
      <c r="A30" s="62" t="s">
        <v>28</v>
      </c>
      <c r="B30" s="63"/>
      <c r="C30" s="63"/>
      <c r="D30" s="63"/>
      <c r="E30" s="63"/>
      <c r="F30" s="63"/>
      <c r="G30" s="63"/>
      <c r="H30" s="63"/>
      <c r="I30" s="63"/>
      <c r="J30" s="64"/>
    </row>
    <row r="31" spans="1:11" ht="15.75" x14ac:dyDescent="0.25">
      <c r="A31" s="41" t="s">
        <v>29</v>
      </c>
      <c r="B31" s="42"/>
      <c r="C31" s="42"/>
      <c r="D31" s="42"/>
      <c r="E31" s="42"/>
      <c r="F31" s="42"/>
      <c r="G31" s="42"/>
      <c r="H31" s="42"/>
      <c r="I31" s="42"/>
      <c r="J31" s="43"/>
      <c r="K31" s="1"/>
    </row>
    <row r="32" spans="1:11" ht="16.5" customHeight="1" x14ac:dyDescent="0.25">
      <c r="A32" s="24" t="s">
        <v>30</v>
      </c>
      <c r="B32" s="85" t="s">
        <v>64</v>
      </c>
      <c r="C32" s="85"/>
      <c r="D32" s="85"/>
      <c r="E32" s="85"/>
      <c r="F32" s="85"/>
      <c r="G32" s="85"/>
      <c r="H32" s="85"/>
      <c r="I32" s="85"/>
      <c r="J32" s="86"/>
    </row>
    <row r="33" spans="1:11" ht="49.5" customHeight="1" x14ac:dyDescent="0.25">
      <c r="A33" s="24" t="s">
        <v>31</v>
      </c>
      <c r="B33" s="85" t="s">
        <v>65</v>
      </c>
      <c r="C33" s="85"/>
      <c r="D33" s="85"/>
      <c r="E33" s="85"/>
      <c r="F33" s="85"/>
      <c r="G33" s="85"/>
      <c r="H33" s="85"/>
      <c r="I33" s="85"/>
      <c r="J33" s="86"/>
    </row>
    <row r="34" spans="1:11" ht="54" customHeight="1" x14ac:dyDescent="0.25">
      <c r="A34" s="24" t="s">
        <v>32</v>
      </c>
      <c r="B34" s="85" t="s">
        <v>66</v>
      </c>
      <c r="C34" s="85"/>
      <c r="D34" s="85"/>
      <c r="E34" s="85"/>
      <c r="F34" s="85"/>
      <c r="G34" s="85"/>
      <c r="H34" s="85"/>
      <c r="I34" s="85"/>
      <c r="J34" s="86"/>
    </row>
    <row r="35" spans="1:11" ht="103.5" customHeight="1" x14ac:dyDescent="0.25">
      <c r="A35" s="24" t="s">
        <v>33</v>
      </c>
      <c r="B35" s="87" t="s">
        <v>67</v>
      </c>
      <c r="C35" s="87"/>
      <c r="D35" s="87"/>
      <c r="E35" s="87"/>
      <c r="F35" s="87"/>
      <c r="G35" s="87"/>
      <c r="H35" s="87"/>
      <c r="I35" s="87"/>
      <c r="J35" s="88"/>
    </row>
    <row r="36" spans="1:11" ht="15.75" x14ac:dyDescent="0.25">
      <c r="A36" s="62" t="s">
        <v>34</v>
      </c>
      <c r="B36" s="63"/>
      <c r="C36" s="63"/>
      <c r="D36" s="63"/>
      <c r="E36" s="63"/>
      <c r="F36" s="63"/>
      <c r="G36" s="63"/>
      <c r="H36" s="63"/>
      <c r="I36" s="63"/>
      <c r="J36" s="64"/>
    </row>
    <row r="37" spans="1:11" ht="15.75" x14ac:dyDescent="0.25">
      <c r="A37" s="78" t="s">
        <v>35</v>
      </c>
      <c r="B37" s="79"/>
      <c r="C37" s="79"/>
      <c r="D37" s="79"/>
      <c r="E37" s="79"/>
      <c r="F37" s="79"/>
      <c r="G37" s="79"/>
      <c r="H37" s="79"/>
      <c r="I37" s="79"/>
      <c r="J37" s="80"/>
      <c r="K37" s="1"/>
    </row>
    <row r="38" spans="1:11" x14ac:dyDescent="0.25">
      <c r="A38" s="81"/>
      <c r="B38" s="82"/>
      <c r="C38" s="82"/>
      <c r="D38" s="82"/>
      <c r="E38" s="82"/>
      <c r="F38" s="82"/>
      <c r="G38" s="82"/>
      <c r="H38" s="82"/>
      <c r="I38" s="82"/>
      <c r="J38" s="83"/>
    </row>
    <row r="39" spans="1:11" ht="13.5" customHeight="1" x14ac:dyDescent="0.25">
      <c r="A39" s="20"/>
      <c r="B39" s="20"/>
      <c r="C39" s="20"/>
      <c r="D39" s="20"/>
      <c r="E39" s="20"/>
      <c r="F39" s="20"/>
      <c r="G39" s="20"/>
      <c r="H39" s="20"/>
      <c r="I39" s="20"/>
      <c r="J39" s="20"/>
    </row>
    <row r="40" spans="1:11" x14ac:dyDescent="0.25">
      <c r="A40" s="84" t="s">
        <v>41</v>
      </c>
      <c r="B40" s="84"/>
      <c r="C40" s="84"/>
      <c r="D40" s="84"/>
      <c r="E40" s="84"/>
      <c r="F40" s="84"/>
      <c r="G40" s="84"/>
      <c r="H40" s="84"/>
      <c r="I40" s="84"/>
      <c r="J40" s="84"/>
    </row>
    <row r="41" spans="1:11" ht="15.75" x14ac:dyDescent="0.25">
      <c r="A41" s="26" t="s">
        <v>70</v>
      </c>
      <c r="B41" s="27">
        <v>446262545</v>
      </c>
      <c r="C41" s="23"/>
      <c r="D41" s="23"/>
      <c r="E41" s="23"/>
      <c r="F41" s="23"/>
      <c r="G41" s="23"/>
      <c r="H41" s="23"/>
      <c r="I41" s="23"/>
      <c r="J41" s="23"/>
    </row>
    <row r="42" spans="1:11" ht="15.75" x14ac:dyDescent="0.25">
      <c r="A42" s="26" t="s">
        <v>71</v>
      </c>
      <c r="B42" s="27">
        <v>446262545</v>
      </c>
    </row>
    <row r="43" spans="1:11" ht="15.75" x14ac:dyDescent="0.25">
      <c r="A43" s="26" t="s">
        <v>72</v>
      </c>
      <c r="B43" s="27">
        <v>138916318.69</v>
      </c>
      <c r="G43" s="28" t="s">
        <v>68</v>
      </c>
    </row>
    <row r="44" spans="1:11" x14ac:dyDescent="0.25">
      <c r="A44" s="29"/>
      <c r="B44" s="29"/>
      <c r="C44" s="29"/>
      <c r="D44" s="29"/>
      <c r="E44" s="29"/>
      <c r="F44" s="29"/>
      <c r="G44" s="28" t="s">
        <v>69</v>
      </c>
      <c r="H44" s="29"/>
      <c r="I44" s="29"/>
      <c r="J44" s="29"/>
    </row>
    <row r="45" spans="1:11" x14ac:dyDescent="0.25">
      <c r="A45" s="29"/>
      <c r="B45" s="29"/>
      <c r="C45" s="29"/>
      <c r="D45" s="29"/>
      <c r="E45" s="29"/>
      <c r="F45" s="29"/>
      <c r="H45" s="29"/>
      <c r="I45" s="29"/>
      <c r="J45" s="29"/>
    </row>
  </sheetData>
  <mergeCells count="48">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2" type="noConversion"/>
  <dataValidations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J33" xr:uid="{C5CE3DEC-0EC8-49F9-8F89-90A444E4EB2F}"/>
    <dataValidation allowBlank="1" showInputMessage="1" showErrorMessage="1" prompt="Nombre del producto" sqref="B32:J32"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rintOptions horizontalCentered="1" verticalCentered="1"/>
  <pageMargins left="0.25" right="0.25" top="0.75" bottom="0.75" header="0.3" footer="0.3"/>
  <pageSetup scale="69" fitToHeight="0" orientation="portrait" r:id="rId1"/>
  <ignoredErrors>
    <ignoredError sqref="I29: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Yuriko Ariyama</cp:lastModifiedBy>
  <cp:lastPrinted>2025-07-11T13:08:20Z</cp:lastPrinted>
  <dcterms:created xsi:type="dcterms:W3CDTF">2021-03-22T15:50:10Z</dcterms:created>
  <dcterms:modified xsi:type="dcterms:W3CDTF">2025-07-11T13:09:07Z</dcterms:modified>
</cp:coreProperties>
</file>